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wccouncil.sharepoint.com/sites/CWC-T-Policy/Shared Documents/Evidence Base/Land Availability Assessment 2024/"/>
    </mc:Choice>
  </mc:AlternateContent>
  <xr:revisionPtr revIDLastSave="284" documentId="8_{2702D650-6AFD-4A4E-A42D-5B5F1FBF38E5}" xr6:coauthVersionLast="47" xr6:coauthVersionMax="47" xr10:uidLastSave="{2446F394-9493-4C21-9289-7D6A15360A82}"/>
  <workbookProtection workbookAlgorithmName="SHA-512" workbookHashValue="X1uqr3CrJczWJcD2NOLbuopxM4BVPJ+pvzIWAeQPkHEWmgoLJYBd7j6zXDb6BAPgN1PhcQvEYMddCQ2ne4aX+A==" workbookSaltValue="Ef09KeaBbrGgIJEET1KZeQ==" workbookSpinCount="100000" lockStructure="1"/>
  <bookViews>
    <workbookView xWindow="-28920" yWindow="-990" windowWidth="29040" windowHeight="15720" xr2:uid="{076FBD14-9F8D-4DC6-A424-802A2208B707}"/>
  </bookViews>
  <sheets>
    <sheet name="LAA EMP MIX" sheetId="1" r:id="rId1"/>
    <sheet name="Green Belt EMP MIX" sheetId="2" r:id="rId2"/>
    <sheet name="Other uses" sheetId="3" r:id="rId3"/>
  </sheets>
  <definedNames>
    <definedName name="_xlnm._FilterDatabase" localSheetId="0" hidden="1">'LAA EMP MIX'!$A$1:$AL$428</definedName>
    <definedName name="_xlnm._FilterDatabase" localSheetId="2" hidden="1">'Other uses'!$B$1:$S$142</definedName>
    <definedName name="LAA">'LAA EMP MIX'!$B$1:$AK$445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5" i="1" l="1"/>
  <c r="AE6" i="1"/>
  <c r="AE7" i="1"/>
  <c r="AE8" i="1"/>
  <c r="AE9" i="1"/>
  <c r="AK9" i="1"/>
  <c r="AE10" i="1"/>
  <c r="AE11" i="1"/>
  <c r="AE12" i="1"/>
  <c r="AH12" i="1"/>
  <c r="AK12" i="1" s="1"/>
  <c r="AE13" i="1"/>
  <c r="AE14" i="1"/>
  <c r="AE15" i="1"/>
  <c r="AH15" i="1"/>
  <c r="AE16" i="1"/>
  <c r="AK16" i="1"/>
  <c r="AE17" i="1"/>
  <c r="AE18" i="1"/>
  <c r="AH18" i="1"/>
  <c r="AK18" i="1" s="1"/>
  <c r="AE19" i="1"/>
  <c r="AE20" i="1"/>
  <c r="AK20" i="1"/>
  <c r="AE21" i="1"/>
  <c r="AE22" i="1"/>
  <c r="AK22" i="1"/>
  <c r="AE23" i="1"/>
  <c r="AK23" i="1"/>
  <c r="AE24" i="1"/>
  <c r="AK24" i="1"/>
  <c r="AE25" i="1"/>
  <c r="AK25" i="1"/>
  <c r="AE26" i="1"/>
  <c r="AK26" i="1"/>
  <c r="AE27" i="1"/>
  <c r="AK27" i="1"/>
  <c r="AE28" i="1"/>
  <c r="AH28" i="1"/>
  <c r="AK28" i="1" s="1"/>
  <c r="AE29" i="1"/>
  <c r="AE30" i="1"/>
  <c r="AK30" i="1"/>
  <c r="AE31" i="1"/>
  <c r="AK31" i="1"/>
  <c r="AE32" i="1"/>
  <c r="AK32" i="1"/>
  <c r="AE33" i="1"/>
  <c r="AE34" i="1"/>
  <c r="AK34" i="1"/>
  <c r="AE35" i="1"/>
  <c r="AK35" i="1"/>
  <c r="AE36" i="1"/>
  <c r="AH36" i="1"/>
  <c r="AK36" i="1" s="1"/>
  <c r="AE37" i="1"/>
  <c r="AK37" i="1"/>
  <c r="AE38" i="1"/>
  <c r="AK38" i="1"/>
  <c r="AE39" i="1"/>
  <c r="AE40" i="1"/>
  <c r="AK40" i="1"/>
  <c r="AE41" i="1"/>
  <c r="AE42" i="1"/>
  <c r="AE43" i="1"/>
  <c r="AE44" i="1"/>
  <c r="AK44" i="1"/>
  <c r="AE45" i="1"/>
  <c r="AK45" i="1"/>
  <c r="AE46" i="1"/>
  <c r="AH46" i="1"/>
  <c r="AK46" i="1" s="1"/>
  <c r="AE47" i="1"/>
  <c r="AE48" i="1"/>
  <c r="AK48" i="1"/>
  <c r="AE49" i="1"/>
  <c r="AK49" i="1"/>
  <c r="AE50" i="1"/>
  <c r="AE51" i="1"/>
  <c r="AE52" i="1"/>
  <c r="AK52" i="1"/>
  <c r="AE53" i="1"/>
  <c r="AK53" i="1"/>
  <c r="AE54" i="1"/>
  <c r="AE55" i="1"/>
  <c r="AK55" i="1"/>
  <c r="AE56" i="1"/>
  <c r="AE57" i="1"/>
  <c r="AH57" i="1"/>
  <c r="AK57" i="1" s="1"/>
  <c r="AE58" i="1"/>
  <c r="AH58" i="1"/>
  <c r="AK58" i="1" s="1"/>
  <c r="AE59" i="1"/>
  <c r="AH59" i="1"/>
  <c r="AE60" i="1"/>
  <c r="AE61" i="1"/>
  <c r="AE62" i="1"/>
  <c r="AE63" i="1"/>
  <c r="AE64" i="1"/>
  <c r="AE65" i="1"/>
  <c r="AH65" i="1"/>
  <c r="AE66" i="1"/>
  <c r="AH66" i="1"/>
  <c r="AE67" i="1"/>
  <c r="AE68" i="1"/>
  <c r="AE69" i="1"/>
  <c r="AH69" i="1"/>
  <c r="AE70" i="1"/>
  <c r="AH70" i="1"/>
  <c r="AE71" i="1"/>
  <c r="AE72" i="1"/>
  <c r="AE73" i="1"/>
  <c r="AE74" i="1"/>
  <c r="AE75" i="1"/>
  <c r="AK75" i="1"/>
  <c r="AE76" i="1"/>
  <c r="AK76" i="1"/>
  <c r="AE77" i="1"/>
  <c r="AK77" i="1"/>
  <c r="AE78" i="1"/>
  <c r="AE79" i="1"/>
  <c r="AE80" i="1"/>
  <c r="AE81" i="1"/>
  <c r="AE82" i="1"/>
  <c r="AE83" i="1"/>
  <c r="AE84" i="1"/>
  <c r="AK84" i="1"/>
  <c r="AE85" i="1"/>
  <c r="AE86" i="1"/>
  <c r="AK86" i="1"/>
  <c r="AE87" i="1"/>
  <c r="AE88" i="1"/>
  <c r="AK88" i="1"/>
  <c r="AE89" i="1"/>
  <c r="AE90" i="1"/>
  <c r="AE91" i="1"/>
  <c r="AE92" i="1"/>
  <c r="AE93" i="1"/>
  <c r="AE94" i="1"/>
  <c r="AK94" i="1"/>
  <c r="AE95" i="1"/>
  <c r="AE96" i="1"/>
  <c r="AE97" i="1"/>
  <c r="AE98" i="1"/>
  <c r="AE99" i="1"/>
  <c r="AK99" i="1"/>
  <c r="AE100" i="1"/>
  <c r="AK100" i="1"/>
  <c r="AE101" i="1"/>
  <c r="AK101" i="1"/>
  <c r="AE102" i="1"/>
  <c r="AH102" i="1"/>
  <c r="AK102" i="1" s="1"/>
  <c r="AE103" i="1"/>
  <c r="AH103" i="1"/>
  <c r="AK103" i="1" s="1"/>
  <c r="AE104" i="1"/>
  <c r="AE105" i="1"/>
  <c r="AK105" i="1"/>
  <c r="AE106" i="1"/>
  <c r="AK106" i="1"/>
  <c r="AE107" i="1"/>
  <c r="AE108" i="1"/>
  <c r="AK108" i="1"/>
  <c r="AE109" i="1"/>
  <c r="AK109" i="1"/>
  <c r="AE110" i="1"/>
  <c r="AK110" i="1"/>
  <c r="AE111" i="1"/>
  <c r="AE112" i="1"/>
  <c r="AE113" i="1"/>
  <c r="AE114" i="1"/>
  <c r="AE115" i="1"/>
  <c r="AH115" i="1"/>
  <c r="AE116" i="1"/>
  <c r="AH116" i="1"/>
  <c r="AE117" i="1"/>
  <c r="AE118" i="1"/>
  <c r="AE119" i="1"/>
  <c r="AE120" i="1"/>
  <c r="AE121" i="1"/>
  <c r="AE122" i="1"/>
  <c r="AE123" i="1"/>
  <c r="AE124" i="1"/>
  <c r="AE125" i="1"/>
  <c r="AH125" i="1"/>
  <c r="AE126" i="1"/>
  <c r="AE127" i="1"/>
  <c r="AH127" i="1"/>
  <c r="AE128" i="1"/>
  <c r="AK128" i="1"/>
  <c r="AE129" i="1"/>
  <c r="AH129" i="1"/>
  <c r="AK129" i="1" s="1"/>
  <c r="AE130" i="1"/>
  <c r="AK130" i="1"/>
  <c r="AE131" i="1"/>
  <c r="AK131" i="1"/>
  <c r="AE132" i="1"/>
  <c r="AE133" i="1"/>
  <c r="AE134" i="1"/>
  <c r="AE135" i="1"/>
  <c r="AE136" i="1"/>
  <c r="AE137" i="1"/>
  <c r="AE138" i="1"/>
  <c r="AE139" i="1"/>
  <c r="AE140" i="1"/>
  <c r="AE141" i="1"/>
  <c r="AH141" i="1"/>
  <c r="AE142" i="1"/>
  <c r="AE143" i="1"/>
  <c r="AE144" i="1"/>
  <c r="AE145" i="1"/>
  <c r="AE146" i="1"/>
  <c r="AE147" i="1"/>
  <c r="AK147" i="1"/>
  <c r="AE148" i="1"/>
  <c r="AE149" i="1"/>
  <c r="AK149" i="1"/>
  <c r="AE150" i="1"/>
  <c r="AE151" i="1"/>
  <c r="AK151" i="1"/>
  <c r="AE152" i="1"/>
  <c r="AE153" i="1"/>
  <c r="AE154" i="1"/>
  <c r="AK154" i="1"/>
  <c r="AE155" i="1"/>
  <c r="AE156" i="1"/>
  <c r="AK156" i="1"/>
  <c r="AE157" i="1"/>
  <c r="AK157" i="1"/>
  <c r="AE158" i="1"/>
  <c r="AK158" i="1"/>
  <c r="AE159" i="1"/>
  <c r="AK159" i="1"/>
  <c r="AE160" i="1"/>
  <c r="AE161" i="1"/>
  <c r="AK161" i="1"/>
  <c r="AE162" i="1"/>
  <c r="AK162" i="1"/>
  <c r="AE163" i="1"/>
  <c r="AK163" i="1"/>
  <c r="AE164" i="1"/>
  <c r="AE165" i="1"/>
  <c r="AE166" i="1"/>
  <c r="AE167" i="1"/>
  <c r="AK167" i="1"/>
  <c r="AE168" i="1"/>
  <c r="AE169" i="1"/>
  <c r="AK169" i="1"/>
  <c r="AE170" i="1"/>
  <c r="AH170" i="1"/>
  <c r="AE171" i="1"/>
  <c r="AK171" i="1"/>
  <c r="AE172" i="1"/>
  <c r="AE173" i="1"/>
  <c r="AE174" i="1"/>
  <c r="AE175" i="1"/>
  <c r="AE176" i="1"/>
  <c r="AE177" i="1"/>
  <c r="AK177" i="1"/>
  <c r="AE178" i="1"/>
  <c r="AK178" i="1"/>
  <c r="AE179" i="1"/>
  <c r="AK179" i="1"/>
  <c r="AE180" i="1"/>
  <c r="AE181" i="1"/>
  <c r="AE182" i="1"/>
  <c r="AE183" i="1"/>
  <c r="AE184" i="1"/>
  <c r="AE185" i="1"/>
  <c r="AE186" i="1"/>
  <c r="AK186" i="1"/>
  <c r="AE187" i="1"/>
  <c r="AK187" i="1"/>
  <c r="AE188" i="1"/>
  <c r="AK188" i="1"/>
  <c r="AE189" i="1"/>
  <c r="AH189" i="1"/>
  <c r="AE190" i="1"/>
  <c r="AK190" i="1"/>
  <c r="AE191" i="1"/>
  <c r="AK191" i="1"/>
  <c r="AE192" i="1"/>
  <c r="AK192" i="1"/>
  <c r="AE193" i="1"/>
  <c r="AK193" i="1"/>
  <c r="AE194" i="1"/>
  <c r="AE195" i="1"/>
  <c r="AE196" i="1"/>
  <c r="AE197" i="1"/>
  <c r="AE198" i="1"/>
  <c r="AK198" i="1"/>
  <c r="AE199" i="1"/>
  <c r="AK199" i="1"/>
  <c r="AE200" i="1"/>
  <c r="AK200" i="1"/>
  <c r="AE201" i="1"/>
  <c r="AE202" i="1"/>
  <c r="AE203" i="1"/>
  <c r="AH203" i="1"/>
  <c r="AK203" i="1" s="1"/>
  <c r="AE204" i="1"/>
  <c r="AH204" i="1"/>
  <c r="AE205" i="1"/>
  <c r="AH205" i="1"/>
  <c r="AK205" i="1" s="1"/>
  <c r="AE206" i="1"/>
  <c r="AE207" i="1"/>
  <c r="AE208" i="1"/>
  <c r="AK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K220" i="1"/>
  <c r="AE221" i="1"/>
  <c r="AE222" i="1"/>
  <c r="AE223" i="1"/>
  <c r="AE224" i="1"/>
  <c r="AH224" i="1"/>
  <c r="AE225" i="1"/>
  <c r="AE226" i="1"/>
  <c r="AE227" i="1"/>
  <c r="AE228" i="1"/>
  <c r="AH228" i="1"/>
  <c r="AE229" i="1"/>
  <c r="AK229" i="1"/>
  <c r="AE230" i="1"/>
  <c r="AE231" i="1"/>
  <c r="AE232" i="1"/>
  <c r="AH232" i="1"/>
  <c r="AK232" i="1" s="1"/>
  <c r="AE233" i="1"/>
  <c r="AH233" i="1"/>
  <c r="AK233" i="1" s="1"/>
  <c r="AE234" i="1"/>
  <c r="AH234" i="1"/>
  <c r="AK234" i="1" s="1"/>
  <c r="AE235" i="1"/>
  <c r="AE236" i="1"/>
  <c r="AE237" i="1"/>
  <c r="AK237" i="1"/>
  <c r="AE238" i="1"/>
  <c r="AE239" i="1"/>
  <c r="AE240" i="1"/>
  <c r="AE241" i="1"/>
  <c r="AE242" i="1"/>
  <c r="AE243" i="1"/>
  <c r="AE244" i="1"/>
  <c r="AE245" i="1"/>
  <c r="AH245" i="1"/>
  <c r="AK245" i="1" s="1"/>
  <c r="AE246" i="1"/>
  <c r="AH246" i="1"/>
  <c r="AK246" i="1" s="1"/>
  <c r="AE247" i="1"/>
  <c r="AH247" i="1"/>
  <c r="AK247" i="1" s="1"/>
  <c r="AE248" i="1"/>
  <c r="AH248" i="1"/>
  <c r="AK248" i="1" s="1"/>
  <c r="AE249" i="1"/>
  <c r="AH249" i="1"/>
  <c r="AK249" i="1" s="1"/>
  <c r="AE250" i="1"/>
  <c r="AE251" i="1"/>
  <c r="AH251" i="1"/>
  <c r="AK251" i="1" s="1"/>
  <c r="AE252" i="1"/>
  <c r="AH252" i="1"/>
  <c r="AK252" i="1" s="1"/>
  <c r="AE253" i="1"/>
  <c r="AE254" i="1"/>
  <c r="AH254" i="1"/>
  <c r="AE255" i="1"/>
  <c r="AH255" i="1"/>
  <c r="AE256" i="1"/>
  <c r="AH256" i="1"/>
  <c r="AK256" i="1" s="1"/>
  <c r="AE257" i="1"/>
  <c r="AH257" i="1"/>
  <c r="AK257" i="1" s="1"/>
  <c r="AE258" i="1"/>
  <c r="AK258" i="1"/>
  <c r="AE259" i="1"/>
  <c r="AE260" i="1"/>
  <c r="AK260" i="1"/>
  <c r="AE261" i="1"/>
  <c r="AK261" i="1"/>
  <c r="AE262" i="1"/>
  <c r="AK262" i="1"/>
  <c r="AE263" i="1"/>
  <c r="AK263" i="1"/>
  <c r="AE264" i="1"/>
  <c r="AE265" i="1"/>
  <c r="AE266" i="1"/>
  <c r="AE267" i="1"/>
  <c r="AE268" i="1"/>
  <c r="AH268" i="1"/>
  <c r="AE269" i="1"/>
  <c r="AE270" i="1"/>
  <c r="AE271" i="1"/>
  <c r="AE272" i="1"/>
  <c r="AE273" i="1"/>
  <c r="AE274" i="1"/>
  <c r="AE275" i="1"/>
  <c r="AE276" i="1"/>
  <c r="AE277" i="1"/>
  <c r="AE278" i="1"/>
  <c r="AH278" i="1"/>
  <c r="AE279" i="1"/>
  <c r="AE280" i="1"/>
  <c r="AE281" i="1"/>
  <c r="AE282" i="1"/>
  <c r="AK282" i="1"/>
  <c r="AE283" i="1"/>
  <c r="AK283" i="1"/>
  <c r="AE284" i="1"/>
  <c r="AE285" i="1"/>
  <c r="AH285" i="1"/>
  <c r="AE286" i="1"/>
  <c r="AE287" i="1"/>
  <c r="AE288" i="1"/>
  <c r="AH288" i="1"/>
  <c r="AE289" i="1"/>
  <c r="AK289" i="1"/>
  <c r="AE290" i="1"/>
  <c r="AH290" i="1"/>
  <c r="AE291" i="1"/>
  <c r="AE292" i="1"/>
  <c r="AH292" i="1"/>
  <c r="AE293" i="1"/>
  <c r="AH293" i="1"/>
  <c r="AE294" i="1"/>
  <c r="AK294" i="1"/>
  <c r="AE295" i="1"/>
  <c r="AE296" i="1"/>
  <c r="AH296" i="1"/>
  <c r="AK296" i="1" s="1"/>
  <c r="AE297" i="1"/>
  <c r="AH297" i="1"/>
  <c r="AE298" i="1"/>
  <c r="AE299" i="1"/>
  <c r="AK299" i="1"/>
  <c r="AE300" i="1"/>
  <c r="AK300" i="1"/>
  <c r="AE301" i="1"/>
  <c r="AH301" i="1"/>
  <c r="AK301" i="1" s="1"/>
  <c r="AE302" i="1"/>
  <c r="AK302" i="1"/>
  <c r="AE303" i="1"/>
  <c r="AK303" i="1"/>
  <c r="AE304" i="1"/>
  <c r="AE305" i="1"/>
  <c r="AK305" i="1"/>
  <c r="AE306" i="1"/>
  <c r="AE307" i="1"/>
  <c r="AE308" i="1"/>
  <c r="AH308" i="1"/>
  <c r="AE309" i="1"/>
  <c r="AE310" i="1"/>
  <c r="AH310" i="1"/>
  <c r="AK310" i="1" s="1"/>
  <c r="AE311" i="1"/>
  <c r="AK311" i="1"/>
  <c r="AE312" i="1"/>
  <c r="AK312" i="1"/>
  <c r="AE313" i="1"/>
  <c r="AE314" i="1"/>
  <c r="AE315" i="1"/>
  <c r="AE316" i="1"/>
  <c r="AE317" i="1"/>
  <c r="AH317" i="1"/>
  <c r="AE318" i="1"/>
  <c r="AK318" i="1"/>
  <c r="AE319" i="1"/>
  <c r="AE320" i="1"/>
  <c r="AE321" i="1"/>
  <c r="AH321" i="1"/>
  <c r="AE322" i="1"/>
  <c r="AE323" i="1"/>
  <c r="AE324" i="1"/>
  <c r="AH324" i="1"/>
  <c r="AE325" i="1"/>
  <c r="AE326" i="1"/>
  <c r="AK326" i="1"/>
  <c r="AE327" i="1"/>
  <c r="AK327" i="1"/>
  <c r="AE328" i="1"/>
  <c r="AE329" i="1"/>
  <c r="AH329" i="1"/>
  <c r="AE330" i="1"/>
  <c r="AE331" i="1"/>
  <c r="AH331" i="1"/>
  <c r="AE332" i="1"/>
  <c r="AH332" i="1"/>
  <c r="AE333" i="1"/>
  <c r="AH333" i="1"/>
  <c r="AE334" i="1"/>
  <c r="AH334" i="1"/>
  <c r="AE335" i="1"/>
  <c r="AH335" i="1"/>
  <c r="AE336" i="1"/>
  <c r="AH336" i="1"/>
  <c r="AK336" i="1" s="1"/>
  <c r="AE337" i="1"/>
  <c r="AE338" i="1"/>
  <c r="AE339" i="1"/>
  <c r="AE340" i="1"/>
  <c r="AH340" i="1"/>
  <c r="AE341" i="1"/>
  <c r="AE342" i="1"/>
  <c r="AE343" i="1"/>
  <c r="AE344" i="1"/>
  <c r="AH344" i="1"/>
  <c r="AE345" i="1"/>
  <c r="AE346" i="1"/>
  <c r="AE347" i="1"/>
  <c r="AK347" i="1"/>
  <c r="AE348" i="1"/>
  <c r="AE349" i="1"/>
  <c r="AH349" i="1"/>
  <c r="AK349" i="1" s="1"/>
  <c r="AE350" i="1"/>
  <c r="AH350" i="1"/>
  <c r="AK350" i="1" s="1"/>
  <c r="AE351" i="1"/>
  <c r="AH351" i="1"/>
  <c r="AK351" i="1" s="1"/>
  <c r="AE352" i="1"/>
  <c r="AE353" i="1"/>
  <c r="AH353" i="1"/>
  <c r="AE354" i="1"/>
  <c r="AE355" i="1"/>
  <c r="AE356" i="1"/>
  <c r="AE357" i="1"/>
  <c r="AH357" i="1"/>
  <c r="AE358" i="1"/>
  <c r="AE359" i="1"/>
  <c r="AH359" i="1"/>
  <c r="AK359" i="1" s="1"/>
  <c r="AE360" i="1"/>
  <c r="AK360" i="1"/>
  <c r="AE361" i="1"/>
  <c r="AK361" i="1"/>
  <c r="AE362" i="1"/>
  <c r="AE363" i="1"/>
  <c r="AE364" i="1"/>
  <c r="AH364" i="1"/>
  <c r="AE365" i="1"/>
  <c r="AE366" i="1"/>
  <c r="AH366" i="1"/>
  <c r="AE367" i="1"/>
  <c r="AK367" i="1"/>
  <c r="AE368" i="1"/>
  <c r="AH368" i="1"/>
  <c r="AE369" i="1"/>
  <c r="AH369" i="1"/>
  <c r="AE370" i="1"/>
  <c r="AE371" i="1"/>
  <c r="AE372" i="1"/>
  <c r="AK372" i="1"/>
  <c r="AE373" i="1"/>
  <c r="AE374" i="1"/>
  <c r="AH374" i="1"/>
  <c r="AE375" i="1"/>
  <c r="AE376" i="1"/>
  <c r="AE377" i="1"/>
  <c r="AH377" i="1"/>
  <c r="AE378" i="1"/>
  <c r="AE379" i="1"/>
  <c r="AE380" i="1"/>
  <c r="AH380" i="1"/>
  <c r="AE381" i="1"/>
  <c r="AE382" i="1"/>
  <c r="AH382" i="1"/>
  <c r="AK382" i="1" s="1"/>
  <c r="AE383" i="1"/>
  <c r="AH383" i="1"/>
  <c r="AE384" i="1"/>
  <c r="AE385" i="1"/>
  <c r="AK385" i="1"/>
  <c r="AE386" i="1"/>
  <c r="AH386" i="1"/>
  <c r="AK386" i="1" s="1"/>
  <c r="AE387" i="1"/>
  <c r="AH387" i="1"/>
  <c r="AK387" i="1" s="1"/>
  <c r="AE388" i="1"/>
  <c r="AH388" i="1"/>
  <c r="AK388" i="1" s="1"/>
  <c r="AE389" i="1"/>
  <c r="AH389" i="1"/>
  <c r="AK389" i="1" s="1"/>
  <c r="AE390" i="1"/>
  <c r="AE391" i="1"/>
  <c r="AH391" i="1"/>
  <c r="AE392" i="1"/>
  <c r="AE393" i="1"/>
  <c r="AE394" i="1"/>
  <c r="AH394" i="1"/>
  <c r="AK394" i="1" s="1"/>
  <c r="AE395" i="1"/>
  <c r="AE396" i="1"/>
  <c r="AK396" i="1"/>
  <c r="AE397" i="1"/>
  <c r="AE398" i="1"/>
  <c r="AE399" i="1"/>
  <c r="AE400" i="1"/>
  <c r="AE401" i="1"/>
  <c r="AE402" i="1"/>
  <c r="AK402" i="1"/>
  <c r="AE403" i="1"/>
  <c r="AK403" i="1"/>
  <c r="AE404" i="1"/>
  <c r="AE405" i="1"/>
  <c r="AE406" i="1"/>
  <c r="AH406" i="1"/>
  <c r="AK406" i="1" s="1"/>
  <c r="AE407" i="1"/>
  <c r="AE408" i="1"/>
  <c r="AE409" i="1"/>
  <c r="AE410" i="1"/>
  <c r="AE411" i="1"/>
  <c r="AE412" i="1"/>
  <c r="AE413" i="1"/>
  <c r="AE414" i="1"/>
  <c r="AE415" i="1"/>
  <c r="AE416" i="1"/>
  <c r="AK416" i="1"/>
  <c r="AE417" i="1"/>
  <c r="AK417" i="1"/>
  <c r="AE418" i="1"/>
  <c r="AE419" i="1"/>
  <c r="AE420" i="1"/>
  <c r="AK420" i="1"/>
  <c r="AE421" i="1"/>
  <c r="AH421" i="1"/>
  <c r="AE422" i="1"/>
  <c r="AE423" i="1"/>
  <c r="AE424" i="1"/>
  <c r="AE425" i="1"/>
  <c r="AE426" i="1"/>
  <c r="AE427" i="1"/>
  <c r="AE428" i="1"/>
  <c r="AK428" i="1"/>
  <c r="L40" i="2" l="1"/>
  <c r="K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O40" i="2" l="1"/>
  <c r="AE4" i="1"/>
  <c r="AH3" i="1"/>
  <c r="AK3" i="1" s="1"/>
  <c r="AE3" i="1"/>
  <c r="AK2" i="1"/>
  <c r="AE2" i="1"/>
</calcChain>
</file>

<file path=xl/sharedStrings.xml><?xml version="1.0" encoding="utf-8"?>
<sst xmlns="http://schemas.openxmlformats.org/spreadsheetml/2006/main" count="7738" uniqueCount="1711">
  <si>
    <t>Update Reference</t>
  </si>
  <si>
    <t>Location</t>
  </si>
  <si>
    <t>Proposed use</t>
  </si>
  <si>
    <t>X</t>
  </si>
  <si>
    <t>Y</t>
  </si>
  <si>
    <t>Postcode</t>
  </si>
  <si>
    <t>Land Type</t>
  </si>
  <si>
    <t>Ward</t>
  </si>
  <si>
    <t>Spatial area</t>
  </si>
  <si>
    <t>Site_Area</t>
  </si>
  <si>
    <t>Local Plan settlement</t>
  </si>
  <si>
    <t>Parish</t>
  </si>
  <si>
    <t>Meet size threshold (Y/N)</t>
  </si>
  <si>
    <t>Neighbourhood plan area</t>
  </si>
  <si>
    <t>Habitats</t>
  </si>
  <si>
    <t>LGS</t>
  </si>
  <si>
    <t>Irrep_hab</t>
  </si>
  <si>
    <t>Reg_P&amp;G</t>
  </si>
  <si>
    <t>Reg_Bfield</t>
  </si>
  <si>
    <t>Sup_Hab</t>
  </si>
  <si>
    <t>SSSI</t>
  </si>
  <si>
    <t>Established employment area</t>
  </si>
  <si>
    <t>Town centre (Y/N)</t>
  </si>
  <si>
    <t>Include Employment use (mixed sites) (Y/N)</t>
  </si>
  <si>
    <t>Adjacent settlement (100m)</t>
  </si>
  <si>
    <t>GBAreaIN</t>
  </si>
  <si>
    <t>M_REF</t>
  </si>
  <si>
    <t>HELAA_ref</t>
  </si>
  <si>
    <t>Employment Supply 2024</t>
  </si>
  <si>
    <t>Flood Zone 3 &gt;10% (Y/N)</t>
  </si>
  <si>
    <t>% in Green Belt</t>
  </si>
  <si>
    <t>S1F EMP Outcome</t>
  </si>
  <si>
    <t>Area adjustment mixed use (%)</t>
  </si>
  <si>
    <t>Revised Area Mixed sites (ha)</t>
  </si>
  <si>
    <t>S1F Employment Type</t>
  </si>
  <si>
    <t>S1F Plot density</t>
  </si>
  <si>
    <t>S1F EMP floorspace</t>
  </si>
  <si>
    <t>Adjacent employment area (100m)</t>
  </si>
  <si>
    <t>0004</t>
  </si>
  <si>
    <t>Bolesworth Hill Farm, Bolesworth Hill Road, Broxton, Chester</t>
  </si>
  <si>
    <t>EMP</t>
  </si>
  <si>
    <t>CH3 9HN</t>
  </si>
  <si>
    <t>PDL</t>
  </si>
  <si>
    <t>Tattenhall Ward</t>
  </si>
  <si>
    <t>Rural</t>
  </si>
  <si>
    <t>Broxton</t>
  </si>
  <si>
    <t>YES</t>
  </si>
  <si>
    <t>TAT/0152</t>
  </si>
  <si>
    <t>S1F Employment potential</t>
  </si>
  <si>
    <t>Mixed (B2, B8, Eg)</t>
  </si>
  <si>
    <t>0005</t>
  </si>
  <si>
    <t>Former Milton Green Depot,  Whitchurch Road, Milton Green</t>
  </si>
  <si>
    <t>MIXED USE</t>
  </si>
  <si>
    <t>Handley</t>
  </si>
  <si>
    <t>Yes</t>
  </si>
  <si>
    <t>S1F Emp/Mixed potential</t>
  </si>
  <si>
    <t>0031</t>
  </si>
  <si>
    <t>Land off Chester Road, Malpas</t>
  </si>
  <si>
    <t>GF</t>
  </si>
  <si>
    <t>Malpas Ward</t>
  </si>
  <si>
    <t>Malpas</t>
  </si>
  <si>
    <t>Malpas and Overton</t>
  </si>
  <si>
    <t>No</t>
  </si>
  <si>
    <t>YES - KSC(Malpas)</t>
  </si>
  <si>
    <t>See Housing Worksheet</t>
  </si>
  <si>
    <t>N/a</t>
  </si>
  <si>
    <t>0041</t>
  </si>
  <si>
    <t>Land adjacent  Barlow Electrical Supplies, Hampton Heath</t>
  </si>
  <si>
    <t>SY14 8LU</t>
  </si>
  <si>
    <t>No Mans Heath and District</t>
  </si>
  <si>
    <t>NO</t>
  </si>
  <si>
    <t>Hampton Heath Industrial Estate</t>
  </si>
  <si>
    <t>MAL/0063</t>
  </si>
  <si>
    <t>Site size (below 0.25ha / 500sqm threshold)</t>
  </si>
  <si>
    <t>0042</t>
  </si>
  <si>
    <t>Land at Hampton Heath Industrial Estate, Malpas</t>
  </si>
  <si>
    <t>0048</t>
  </si>
  <si>
    <t>Land adjacent Hampton Heath Ind Estate, Field OS 5412, Edge, Malpas</t>
  </si>
  <si>
    <t>M361</t>
  </si>
  <si>
    <t>MAL/0056</t>
  </si>
  <si>
    <t xml:space="preserve">Employment land supply 2024, Planning permission </t>
  </si>
  <si>
    <t>0049</t>
  </si>
  <si>
    <t>Parkfield, Millmoor Drive, Macefen, Malpas</t>
  </si>
  <si>
    <t>SY14 8DY</t>
  </si>
  <si>
    <t>MAL/0167</t>
  </si>
  <si>
    <t>0077</t>
  </si>
  <si>
    <t>Land adjacent to Townfield Nursery, Townfield Lane, Allostock, Northwich</t>
  </si>
  <si>
    <t>WA16 9NP</t>
  </si>
  <si>
    <t>Shakerley Ward</t>
  </si>
  <si>
    <t>Allostock</t>
  </si>
  <si>
    <t>SHA/0121</t>
  </si>
  <si>
    <t>0098</t>
  </si>
  <si>
    <t>Manor Farm Buildings, Vicarage Lane, Little Budworth, Tarporley</t>
  </si>
  <si>
    <t>Tarporley Ward</t>
  </si>
  <si>
    <t>LSC</t>
  </si>
  <si>
    <t>Little Budworth</t>
  </si>
  <si>
    <t>0107</t>
  </si>
  <si>
    <t>Keepers Cottage, Hickhurst Lane, Little Budworth, Tarporley</t>
  </si>
  <si>
    <t>CW6 9AY</t>
  </si>
  <si>
    <t>TAR/0152</t>
  </si>
  <si>
    <t>0111</t>
  </si>
  <si>
    <t>Pool Bank Park, Tarvin</t>
  </si>
  <si>
    <t>Tarvin &amp; Kelsall Ward</t>
  </si>
  <si>
    <t>KSC</t>
  </si>
  <si>
    <t>Tarvin</t>
  </si>
  <si>
    <t>M325</t>
  </si>
  <si>
    <t>0121</t>
  </si>
  <si>
    <t>Land adjacent 73 By Pass Road, Tarvin</t>
  </si>
  <si>
    <t>YES - KSC(Tarvin)</t>
  </si>
  <si>
    <t>0.46468484802246096</t>
  </si>
  <si>
    <t>M290</t>
  </si>
  <si>
    <t>n/a</t>
  </si>
  <si>
    <t>0135</t>
  </si>
  <si>
    <t>Former Haulage Yard, Chester Road, Oakmere</t>
  </si>
  <si>
    <t>Delamere and Oakmere</t>
  </si>
  <si>
    <t>N/A</t>
  </si>
  <si>
    <t>Complete</t>
  </si>
  <si>
    <t>0139</t>
  </si>
  <si>
    <t>Land at Spy Hill, Ashton Road, Delamere, Northwich</t>
  </si>
  <si>
    <t>0.5462653289794922</t>
  </si>
  <si>
    <t>Initial Constraints (Green Belt)</t>
  </si>
  <si>
    <t>0140</t>
  </si>
  <si>
    <t>The Barn, Cherry Orchard Farm, Oakmere</t>
  </si>
  <si>
    <t>E(g)</t>
  </si>
  <si>
    <t>0167</t>
  </si>
  <si>
    <t>Greenacres, 7 Forest Road, Cuddington</t>
  </si>
  <si>
    <t>MIX</t>
  </si>
  <si>
    <t>Weaver &amp; Cuddington Ward</t>
  </si>
  <si>
    <t>Cuddington and Sandiway</t>
  </si>
  <si>
    <t>Cuddington</t>
  </si>
  <si>
    <t>Cuddington Parish</t>
  </si>
  <si>
    <t>YES - KSC(Cuddington and Sandiway)</t>
  </si>
  <si>
    <t>2.4505526069641115</t>
  </si>
  <si>
    <t>M689</t>
  </si>
  <si>
    <t>0170</t>
  </si>
  <si>
    <t>Blakemere Village, Chester Road, Sandiway, CW8 2EB</t>
  </si>
  <si>
    <t>CW8 2EB</t>
  </si>
  <si>
    <t>M139</t>
  </si>
  <si>
    <t>0174</t>
  </si>
  <si>
    <t>Ravensclough Manor House, Waste Lane, Cuddington, Northwich</t>
  </si>
  <si>
    <t>CW8 2TD</t>
  </si>
  <si>
    <t>7.400925595092774</t>
  </si>
  <si>
    <t>0177</t>
  </si>
  <si>
    <t>Pool Head Farm Woodford Lane West Winsford Cheshire</t>
  </si>
  <si>
    <t>CW7 4EQ</t>
  </si>
  <si>
    <t>Winsford Swanlow Ward</t>
  </si>
  <si>
    <t>Darnhall</t>
  </si>
  <si>
    <t>Darnhall Parish</t>
  </si>
  <si>
    <t>WIS/0027</t>
  </si>
  <si>
    <t>0185</t>
  </si>
  <si>
    <t>Land north of Marton Green Farm, Clay Lane, Marton</t>
  </si>
  <si>
    <t>Winsford Over &amp; Verdin Ward</t>
  </si>
  <si>
    <t>Whitegate and Marton</t>
  </si>
  <si>
    <t>M182</t>
  </si>
  <si>
    <t>0187</t>
  </si>
  <si>
    <t>Land adjacent The Stables, Clay Lane Farm, Clay Lane, Marton, Winsford</t>
  </si>
  <si>
    <t>CW7 2QH</t>
  </si>
  <si>
    <t>0189</t>
  </si>
  <si>
    <t>Land off Browning Way (adj Education Libraray), Woodford Park Industrial Estate, Winsford</t>
  </si>
  <si>
    <t>CW7 2JN</t>
  </si>
  <si>
    <t>Urban</t>
  </si>
  <si>
    <t>Winsford</t>
  </si>
  <si>
    <t>Woodford Park, Winsford</t>
  </si>
  <si>
    <t>0199</t>
  </si>
  <si>
    <t>Land at 1 Nat Lane, Winsford</t>
  </si>
  <si>
    <t>CW7 3BS</t>
  </si>
  <si>
    <t>Winsford Wharton Ward</t>
  </si>
  <si>
    <t>Wharton Industrial Estate</t>
  </si>
  <si>
    <t>0209</t>
  </si>
  <si>
    <t>Land to rear of Premier Park, Winsford</t>
  </si>
  <si>
    <t>Winsford Industrial Estate</t>
  </si>
  <si>
    <t>0210</t>
  </si>
  <si>
    <t>(Site 1, Plot 5) Land West of Road One (South Bostock Road), Winsford</t>
  </si>
  <si>
    <t>WIW/0012i</t>
  </si>
  <si>
    <t>YES - Winsford Ind. Estate</t>
  </si>
  <si>
    <t>0211</t>
  </si>
  <si>
    <t>(Site 1, Plot 4) Land West of Road One (South Bostock Road), Winsford</t>
  </si>
  <si>
    <t>WIW/0012h</t>
  </si>
  <si>
    <t>0252</t>
  </si>
  <si>
    <t>Land at Brighton Belle Public House, Station Road, Winsford</t>
  </si>
  <si>
    <t>Winsford Gravel Ward</t>
  </si>
  <si>
    <t>WIG/0015</t>
  </si>
  <si>
    <t>0253</t>
  </si>
  <si>
    <t>S Cooper and Sons Ltd, Nat Lane, Winsford</t>
  </si>
  <si>
    <t>WIW/0015</t>
  </si>
  <si>
    <t>0273</t>
  </si>
  <si>
    <t>Land east of Road One, Winsford</t>
  </si>
  <si>
    <t>Bostock</t>
  </si>
  <si>
    <t>WIW/0022d</t>
  </si>
  <si>
    <t>0274</t>
  </si>
  <si>
    <t>WIW/0022e</t>
  </si>
  <si>
    <t>0275</t>
  </si>
  <si>
    <t>WIW/0022f</t>
  </si>
  <si>
    <t>0276</t>
  </si>
  <si>
    <t>(Phase 2, Plot 1) Land east of Road One, Winsford</t>
  </si>
  <si>
    <t>WIW/0022c</t>
  </si>
  <si>
    <t>0277</t>
  </si>
  <si>
    <t>Land west of Road One (South Bostock Road)</t>
  </si>
  <si>
    <t>WIW/0012a</t>
  </si>
  <si>
    <t>0278</t>
  </si>
  <si>
    <t>Land at Woodford Park Industrial Estate, Winsford</t>
  </si>
  <si>
    <t>WOV/0041</t>
  </si>
  <si>
    <t>0284</t>
  </si>
  <si>
    <t>Land at Littler Lane, Winsford</t>
  </si>
  <si>
    <t>M453</t>
  </si>
  <si>
    <t>WOV/0044 (Part)</t>
  </si>
  <si>
    <t>0290</t>
  </si>
  <si>
    <t>Road Five, Winsford Industrial Estate</t>
  </si>
  <si>
    <t>0291</t>
  </si>
  <si>
    <t>MC1 Road Five, Winsford</t>
  </si>
  <si>
    <t>CW7 3QY</t>
  </si>
  <si>
    <t>0292</t>
  </si>
  <si>
    <t>38 Chester Road, Winsford</t>
  </si>
  <si>
    <t>CW7 2NQ</t>
  </si>
  <si>
    <t>0293</t>
  </si>
  <si>
    <t>Units at Nat Lane Business Park, Nat Lane, Winsford</t>
  </si>
  <si>
    <t>0295</t>
  </si>
  <si>
    <t>WIW/0012f</t>
  </si>
  <si>
    <t>0297</t>
  </si>
  <si>
    <t>(Site 1, Plot 1a) Land West of Road One (South Bostock Road), Winsford</t>
  </si>
  <si>
    <t>WIW/0012e</t>
  </si>
  <si>
    <t>0301</t>
  </si>
  <si>
    <t>Site 1, Plot 3, Land West of Road One (South Bostock Road)</t>
  </si>
  <si>
    <t>WIW/0012g</t>
  </si>
  <si>
    <t>0306</t>
  </si>
  <si>
    <t>0310</t>
  </si>
  <si>
    <t>Land off Road 5 (adj and rear of Henkel UK Operations), Winsford Industrial Estate, Winsford</t>
  </si>
  <si>
    <t>0316</t>
  </si>
  <si>
    <t>Land at Dairy House Farm, Holmes Chapel Road, Sproston</t>
  </si>
  <si>
    <t>Sproston</t>
  </si>
  <si>
    <t>M185</t>
  </si>
  <si>
    <t xml:space="preserve">S1F Emp/Mixed Potential, Initial Constraints(&lt;10% in FZ2 and FZ3). </t>
  </si>
  <si>
    <t>0323</t>
  </si>
  <si>
    <t>Land off Griffiths Road,  Rudheath</t>
  </si>
  <si>
    <t>Rudheath Ward</t>
  </si>
  <si>
    <t>Northwich</t>
  </si>
  <si>
    <t>Rudheath</t>
  </si>
  <si>
    <t>RUD/0020</t>
  </si>
  <si>
    <t>0326</t>
  </si>
  <si>
    <t>Sherwood House, Gadbrook Park, Northwicn</t>
  </si>
  <si>
    <t>CW9 7TN</t>
  </si>
  <si>
    <t>Gadbrook Park, Northwich</t>
  </si>
  <si>
    <t>0327</t>
  </si>
  <si>
    <t>Richmond House, Gadbrook Park, Northwich</t>
  </si>
  <si>
    <t>0329</t>
  </si>
  <si>
    <t>Woodlands House, Gadbrook Park, Northwich</t>
  </si>
  <si>
    <t>0330</t>
  </si>
  <si>
    <t>Hartford House, Rudheath Way, Gadbrook Park, Northwich</t>
  </si>
  <si>
    <t>CW9 7RA</t>
  </si>
  <si>
    <t>0331</t>
  </si>
  <si>
    <t>The Stables, Gadbrook Park, Northwich</t>
  </si>
  <si>
    <t>YES - Urban(Northwich)</t>
  </si>
  <si>
    <t>0332</t>
  </si>
  <si>
    <t>Land at Gadbrook Employment Park, Rudheath</t>
  </si>
  <si>
    <t>RUD/0010</t>
  </si>
  <si>
    <t>0333</t>
  </si>
  <si>
    <t>Charnwood House, Gadbrook Road, Rudheath, Northwich</t>
  </si>
  <si>
    <t>CW9 7UG</t>
  </si>
  <si>
    <t>RUD/0040</t>
  </si>
  <si>
    <t>PP Expired 2024</t>
  </si>
  <si>
    <t>0334</t>
  </si>
  <si>
    <t>Land at Gadbrook Park, Rudheath, Northwich</t>
  </si>
  <si>
    <t>RUD/0010a</t>
  </si>
  <si>
    <t>0396</t>
  </si>
  <si>
    <t>Land south of Dandelions Day Nursery, Farndon</t>
  </si>
  <si>
    <t>Farndon Ward</t>
  </si>
  <si>
    <t>Farndon</t>
  </si>
  <si>
    <t>Monument Place, Farndon</t>
  </si>
  <si>
    <t>FAR/0114</t>
  </si>
  <si>
    <t>0397</t>
  </si>
  <si>
    <t>Land off Barton Road, Farndon</t>
  </si>
  <si>
    <t>YES - KSC (Farndon)</t>
  </si>
  <si>
    <t>M408</t>
  </si>
  <si>
    <t>0399</t>
  </si>
  <si>
    <t>Extension to Monument Farm Industrial Estate, Churton Road, Farndon, Chester</t>
  </si>
  <si>
    <t>FAR/0034</t>
  </si>
  <si>
    <t>0415</t>
  </si>
  <si>
    <t>Lyndale Farm, Wrexham Road, Pulford</t>
  </si>
  <si>
    <t>CH4 9DG</t>
  </si>
  <si>
    <t>Christleton &amp; Huntington Ward</t>
  </si>
  <si>
    <t>Poulton and Pulford</t>
  </si>
  <si>
    <t>2.0571201225280764</t>
  </si>
  <si>
    <t>CHH/0106A, CHH/</t>
  </si>
  <si>
    <t>Planning permission. Initial Constraints (Green Belt)</t>
  </si>
  <si>
    <t>0417</t>
  </si>
  <si>
    <t>1 Lakeside, Chester Business Park, Chester</t>
  </si>
  <si>
    <t>Eaton and Eccleston</t>
  </si>
  <si>
    <t>Chester Business Park</t>
  </si>
  <si>
    <t>3.6852611976623537</t>
  </si>
  <si>
    <t>0418</t>
  </si>
  <si>
    <t>Chester Business Park (Parkside One), Chester</t>
  </si>
  <si>
    <t>Chester</t>
  </si>
  <si>
    <t>YES - Urban(Chester)</t>
  </si>
  <si>
    <t>0.8938419250488282</t>
  </si>
  <si>
    <t>CHH/0076a</t>
  </si>
  <si>
    <t>0419</t>
  </si>
  <si>
    <t>2.0781499496459963</t>
  </si>
  <si>
    <t>CHH/0076</t>
  </si>
  <si>
    <t>0426</t>
  </si>
  <si>
    <t>Dodleston Manor, dodleston Lane, Pulford, Chester</t>
  </si>
  <si>
    <t>CH4 9DS</t>
  </si>
  <si>
    <t>Dodleston</t>
  </si>
  <si>
    <t>CHH/0138a</t>
  </si>
  <si>
    <t>Site size (below 0.25ha / 500sqm threshold). Intial Constraints (Green Belt)</t>
  </si>
  <si>
    <t>0427</t>
  </si>
  <si>
    <t>Dodleston Manor, Dodleston Lane, Pulford, Chester</t>
  </si>
  <si>
    <t>0.15774986419677736</t>
  </si>
  <si>
    <t>CHH/0138b</t>
  </si>
  <si>
    <t>0437</t>
  </si>
  <si>
    <t>Car park off Oldfield Drive, Great Boughton, Chester</t>
  </si>
  <si>
    <t>CH3 5LB</t>
  </si>
  <si>
    <t>Great Boughton Ward</t>
  </si>
  <si>
    <t>Great Boughton</t>
  </si>
  <si>
    <t>Under site size threshold (&lt;0.25ha / 500sqm)</t>
  </si>
  <si>
    <t>0450</t>
  </si>
  <si>
    <t>Land at Common Lane, Waverton</t>
  </si>
  <si>
    <t>Waverton</t>
  </si>
  <si>
    <t>YES - LSC(Waverton)</t>
  </si>
  <si>
    <t>13.215495499420166</t>
  </si>
  <si>
    <t>0451</t>
  </si>
  <si>
    <t>Post Office, Moor Lane, Waverton</t>
  </si>
  <si>
    <t>CH3 7QW</t>
  </si>
  <si>
    <t>0.012189533233642578</t>
  </si>
  <si>
    <t>CHH/0137</t>
  </si>
  <si>
    <t>0458</t>
  </si>
  <si>
    <t>Christleton Hall, Pepper Street, Christleton</t>
  </si>
  <si>
    <t>CH3 7AB</t>
  </si>
  <si>
    <t>Christleton</t>
  </si>
  <si>
    <t>Christleton and Littleton</t>
  </si>
  <si>
    <t>0.44244219665527346</t>
  </si>
  <si>
    <t>CHH/0136A</t>
  </si>
  <si>
    <t>Employment land supply 2024, Planning permission. Initial constraints (Green Belt)</t>
  </si>
  <si>
    <t>0470</t>
  </si>
  <si>
    <t>School Lane, Guilden Sutton</t>
  </si>
  <si>
    <t>Gowy Rural Ward</t>
  </si>
  <si>
    <t>Guilden Sutton</t>
  </si>
  <si>
    <t>Guilden Sutton Parish</t>
  </si>
  <si>
    <t>YES - LSC(Guilden Sutton)</t>
  </si>
  <si>
    <t>2.272587718963623</t>
  </si>
  <si>
    <t>M457</t>
  </si>
  <si>
    <t>0484</t>
  </si>
  <si>
    <t>Upton Clinic, Newhall Road, Upton, Chester</t>
  </si>
  <si>
    <t>CH2 1TE</t>
  </si>
  <si>
    <t>Upton Ward</t>
  </si>
  <si>
    <t>Upton-by-Chester</t>
  </si>
  <si>
    <t>Upton-by-Chester and District</t>
  </si>
  <si>
    <t>0493</t>
  </si>
  <si>
    <t>75 Queens Crescent, Upton, Chester</t>
  </si>
  <si>
    <t>CH2 1RG</t>
  </si>
  <si>
    <t>0501</t>
  </si>
  <si>
    <t>The Kestrels Capenhurst Lane Capenhurst Chester Cheshire</t>
  </si>
  <si>
    <t>CH1 6HE</t>
  </si>
  <si>
    <t>Saughall &amp; Mollington Ward</t>
  </si>
  <si>
    <t>Capenhurst</t>
  </si>
  <si>
    <t>0.5363833892822266</t>
  </si>
  <si>
    <t>SAM/0096</t>
  </si>
  <si>
    <t>YES - Urenco and Capenhurst Technology Park</t>
  </si>
  <si>
    <t>0502</t>
  </si>
  <si>
    <t>Rear Yard at Meadow Farm, Capenhurst</t>
  </si>
  <si>
    <t>0.10402970504760743</t>
  </si>
  <si>
    <t>0505</t>
  </si>
  <si>
    <t>Chester Zoo and surrounding Land, Upton, Chester</t>
  </si>
  <si>
    <t>Croughton</t>
  </si>
  <si>
    <t>Mickle Trafford and District</t>
  </si>
  <si>
    <t>230.88050022964478</t>
  </si>
  <si>
    <t>M170</t>
  </si>
  <si>
    <t>SAM/0114</t>
  </si>
  <si>
    <t>Other mixed use (Chester Zoo)</t>
  </si>
  <si>
    <t>YES - Dale Barracks, Chester</t>
  </si>
  <si>
    <t>0508</t>
  </si>
  <si>
    <t>Air Products Ltd New Bridge Road Ellesmere Port</t>
  </si>
  <si>
    <t>Ellesmere Port</t>
  </si>
  <si>
    <t>Little Stanney</t>
  </si>
  <si>
    <t>Stanney Mill Industrial Estate</t>
  </si>
  <si>
    <t>0509</t>
  </si>
  <si>
    <t>Land adjacent Blue Planet Aquarium, Ellesmere Port</t>
  </si>
  <si>
    <t>Whitby Groves Ward</t>
  </si>
  <si>
    <t>0510</t>
  </si>
  <si>
    <t>Land off Stanney Mill Road North, Ellesmere Port</t>
  </si>
  <si>
    <t>GOR/0159</t>
  </si>
  <si>
    <t>YES - Stanlow</t>
  </si>
  <si>
    <t>0512</t>
  </si>
  <si>
    <t>Stanney Green North, Ellesmere Port</t>
  </si>
  <si>
    <t>Stanlow</t>
  </si>
  <si>
    <t>Initial Constraints (&gt;10% in FZ3and FZ2)</t>
  </si>
  <si>
    <t>0513</t>
  </si>
  <si>
    <t>Mill Brook 3, Ellesmere Port</t>
  </si>
  <si>
    <t>0514</t>
  </si>
  <si>
    <t>Stanney Green South, Ellemsere Port</t>
  </si>
  <si>
    <t>0515</t>
  </si>
  <si>
    <t>Mill Brook 2 Ellesmere Port</t>
  </si>
  <si>
    <t>0516</t>
  </si>
  <si>
    <t>Mill Brook 1, Ellesmere Port</t>
  </si>
  <si>
    <t>0517</t>
  </si>
  <si>
    <t>Land at Stanney Mill Lane, Ellesmere Port</t>
  </si>
  <si>
    <t>0518</t>
  </si>
  <si>
    <t>Little Stanney Woods, Ellesmere Port</t>
  </si>
  <si>
    <t>0532</t>
  </si>
  <si>
    <t>Land at Morley Bridge House, Bridge Trafford</t>
  </si>
  <si>
    <t>0.18014535446166993</t>
  </si>
  <si>
    <t>0541</t>
  </si>
  <si>
    <t>Electricity distribution site, adjacent A5117, Stanlow</t>
  </si>
  <si>
    <t>Thornton-le-Moors</t>
  </si>
  <si>
    <t>0553</t>
  </si>
  <si>
    <t>Encirc Glass Ltd, Ash Road, Elton, Chester</t>
  </si>
  <si>
    <t>CH2 4LF</t>
  </si>
  <si>
    <t>Elton</t>
  </si>
  <si>
    <t>Encirc, Ash Road, Elton</t>
  </si>
  <si>
    <t>GOR/0208a</t>
  </si>
  <si>
    <t>0576</t>
  </si>
  <si>
    <t>Townhouse Farm, Clotton, Tarporley</t>
  </si>
  <si>
    <t>CW6 0EG</t>
  </si>
  <si>
    <t>Clotton Hoofield</t>
  </si>
  <si>
    <t>YES - Town House Farm Clotton</t>
  </si>
  <si>
    <t>0581</t>
  </si>
  <si>
    <t>Car park off Bell Meadow Close, Tarporley</t>
  </si>
  <si>
    <t>CW6 0DT</t>
  </si>
  <si>
    <t>Tarporley</t>
  </si>
  <si>
    <t>YES - KSC(Tarporley)</t>
  </si>
  <si>
    <t>0591</t>
  </si>
  <si>
    <t>2 Nantwich Road, Tarporley</t>
  </si>
  <si>
    <t>YES - Tarporley Business Centre</t>
  </si>
  <si>
    <t>0648</t>
  </si>
  <si>
    <t>Wimboldsley Hall, Nantwich Road, Wimboldsley, Winsford</t>
  </si>
  <si>
    <t>CW10 0LW</t>
  </si>
  <si>
    <t>Stanthorne and Wimboldsley</t>
  </si>
  <si>
    <t>WIG/0057</t>
  </si>
  <si>
    <t>0665</t>
  </si>
  <si>
    <t>Brownheath Farm Hodge Lane, Hartford, Northwich</t>
  </si>
  <si>
    <t>CW8 3AJ</t>
  </si>
  <si>
    <t>Hartford &amp; Greenbank Ward</t>
  </si>
  <si>
    <t>Hartford</t>
  </si>
  <si>
    <t>1.257818669128418</t>
  </si>
  <si>
    <t>HAG/0016</t>
  </si>
  <si>
    <t>Employment Land Supply, Planning permission. Site size (below 0.25ha / 500sqm threshold. Initial Constraints (Green Belt)</t>
  </si>
  <si>
    <t>0671</t>
  </si>
  <si>
    <t>FP McCann Ltd, Byley Road, Byley, Northwich</t>
  </si>
  <si>
    <t>CW10 9RJ</t>
  </si>
  <si>
    <t>Byley</t>
  </si>
  <si>
    <t>SHA/0090c</t>
  </si>
  <si>
    <t>0675</t>
  </si>
  <si>
    <t>Land west of Moss Lane, Lostock Gralam</t>
  </si>
  <si>
    <t>Lach Dennis</t>
  </si>
  <si>
    <t>0691</t>
  </si>
  <si>
    <t>Land adjacent Barncrest, Dark Lane, Kingsley</t>
  </si>
  <si>
    <t>Sandstone Ward</t>
  </si>
  <si>
    <t>Kingsley</t>
  </si>
  <si>
    <t>0.7416717208862305</t>
  </si>
  <si>
    <t>SAN/0129</t>
  </si>
  <si>
    <t>0693</t>
  </si>
  <si>
    <t>Wigans Lake Cottage, Cooks Hill, Kingswood, Frodsham</t>
  </si>
  <si>
    <t>WA6 6JU</t>
  </si>
  <si>
    <t>0.32385533599853517</t>
  </si>
  <si>
    <t>0695</t>
  </si>
  <si>
    <t>Parcel B, Land at Sutton Weaver, Frodsham</t>
  </si>
  <si>
    <t>Marbury Ward</t>
  </si>
  <si>
    <t>Sutton Weaver</t>
  </si>
  <si>
    <t>3.0861154525756835</t>
  </si>
  <si>
    <t>Initial Constraints (Green Belt). Initial Constraints (&gt;10% in FZ3and FZ2)</t>
  </si>
  <si>
    <t>0713</t>
  </si>
  <si>
    <t>2 Runcorn Road, Barnton, Northwich</t>
  </si>
  <si>
    <t>CW8 4EL</t>
  </si>
  <si>
    <t>Barnton</t>
  </si>
  <si>
    <t>MAR/0056b</t>
  </si>
  <si>
    <t>YES - Cosgrove Business Park</t>
  </si>
  <si>
    <t>0724</t>
  </si>
  <si>
    <t>Land at New Cheshire Business Park, Wincham Lane, Wincham, Northwich</t>
  </si>
  <si>
    <t>CW9 6GG</t>
  </si>
  <si>
    <t>Wincham</t>
  </si>
  <si>
    <t>YES - New Cheshire Business Park, Wincham</t>
  </si>
  <si>
    <t>0725</t>
  </si>
  <si>
    <t>Land at Wincham Avenue (adj. Thor Specialities UK), Wincham, Northwich</t>
  </si>
  <si>
    <t>CW9 6GB</t>
  </si>
  <si>
    <t>YES - Wincham Business park/Industrial Estate</t>
  </si>
  <si>
    <t>0726</t>
  </si>
  <si>
    <t>Land at Wincham Avenue (east of Thor Specialities UK), Wincham, Northwich</t>
  </si>
  <si>
    <t>YES - Wincham Business Park</t>
  </si>
  <si>
    <t>0727</t>
  </si>
  <si>
    <t>Land at Warrington New Road, Wincham, Northwich</t>
  </si>
  <si>
    <t>MAR/0045</t>
  </si>
  <si>
    <t>0728</t>
  </si>
  <si>
    <t>Land off Chapel Street, south of Wincham Park football ground, Wincham, Northwich</t>
  </si>
  <si>
    <t>0734</t>
  </si>
  <si>
    <t>Land to rear of Swan House, Wincham Lane, Wincham</t>
  </si>
  <si>
    <t>MAR/0053</t>
  </si>
  <si>
    <t>0735</t>
  </si>
  <si>
    <t>Land at Chapel Street, Wincham, Northwich</t>
  </si>
  <si>
    <t>MAR/0049</t>
  </si>
  <si>
    <t>0736</t>
  </si>
  <si>
    <t>Land off Heath Lane, Wincham, Northwich</t>
  </si>
  <si>
    <t>0739</t>
  </si>
  <si>
    <t>New Cheshire Business Park, Wincham Lane, Wincham, Northwich</t>
  </si>
  <si>
    <t>New Cheshire Business Park, Wincham</t>
  </si>
  <si>
    <t>MAR/0164</t>
  </si>
  <si>
    <t>0740</t>
  </si>
  <si>
    <t>Land at Thor Specialities</t>
  </si>
  <si>
    <t>0749</t>
  </si>
  <si>
    <t>Chowley Oak vacant car park, Dog Lane, Chowley</t>
  </si>
  <si>
    <t>Chowley</t>
  </si>
  <si>
    <t>Chowley Oak</t>
  </si>
  <si>
    <t>0750</t>
  </si>
  <si>
    <t>Chowley Oak, Dog Lane, Chowley</t>
  </si>
  <si>
    <t>TAT/0051</t>
  </si>
  <si>
    <t>0757</t>
  </si>
  <si>
    <t>Land at Liverpool Road / Moston Road, Upton, Chester</t>
  </si>
  <si>
    <t>Moston</t>
  </si>
  <si>
    <t>1.183851505279541</t>
  </si>
  <si>
    <t>UPT/0056</t>
  </si>
  <si>
    <t>0758</t>
  </si>
  <si>
    <t>CF Fertilisers, Marsh Lane, Ince</t>
  </si>
  <si>
    <t>Ince</t>
  </si>
  <si>
    <t>Ince Parish</t>
  </si>
  <si>
    <t>YES - Protos</t>
  </si>
  <si>
    <t>0761</t>
  </si>
  <si>
    <t>Protos - Plot 5 - Integrated Waste Management Facility</t>
  </si>
  <si>
    <t>GOR/0200Plot 5</t>
  </si>
  <si>
    <t>Other mixed use (Protos resource recovery)</t>
  </si>
  <si>
    <t>0762</t>
  </si>
  <si>
    <t>Protos - Plot 2 - Soil Treatment Facility</t>
  </si>
  <si>
    <t>0.24849546813964846</t>
  </si>
  <si>
    <t>GOR/0200Plot 2</t>
  </si>
  <si>
    <t>YES -Protos (operational)</t>
  </si>
  <si>
    <t>0764</t>
  </si>
  <si>
    <t>Protos - Plot 10A Material Recycling Facility (MRF)</t>
  </si>
  <si>
    <t>CH2 4RB</t>
  </si>
  <si>
    <t>GOR/0200Plot 10A</t>
  </si>
  <si>
    <t>Employment land supply 2024, Protos Planning permission. Initial Constraints (&gt;10% FZ3 and FZ2)</t>
  </si>
  <si>
    <t>0766</t>
  </si>
  <si>
    <t>Protos - Plot 13 Plastics Recycling (Enviroo)</t>
  </si>
  <si>
    <t>GOR/0200Plot 13</t>
  </si>
  <si>
    <t>Employment land supply 2024. Protos Planning permisson. Initial Constraints (&gt;10% FZ3 and FZ2)</t>
  </si>
  <si>
    <t>0767</t>
  </si>
  <si>
    <t>Protos - Plot 4 - Bio substitute natural gas renewables facility</t>
  </si>
  <si>
    <t>Protos (operational and u/c areas 2024)</t>
  </si>
  <si>
    <t>GOR/0200Plot 4</t>
  </si>
  <si>
    <t>0768</t>
  </si>
  <si>
    <t>Protos - Plot 10b Hydrogen production facility and electricity generation plant</t>
  </si>
  <si>
    <t>GOR/0200Plot 10B</t>
  </si>
  <si>
    <t>0769</t>
  </si>
  <si>
    <t>Protos - Plot 9b Hydrogen Refuelling Plant and Polymer Laminate Recycling Facility (PLRF)</t>
  </si>
  <si>
    <t>GOR/0200Plot 9B</t>
  </si>
  <si>
    <t>0770</t>
  </si>
  <si>
    <t>Protos - Plot 8 - EFW plant</t>
  </si>
  <si>
    <t>GOR/0200Plot 8</t>
  </si>
  <si>
    <t>0771</t>
  </si>
  <si>
    <t>Protos - Plot 9a Storage for Bio Ethanol Facility</t>
  </si>
  <si>
    <t>GOR/0200Plot 9A</t>
  </si>
  <si>
    <t>0772</t>
  </si>
  <si>
    <t>Protos - Plot 6 Plastic Village</t>
  </si>
  <si>
    <t>GOR/0200Plot 6</t>
  </si>
  <si>
    <t>0773</t>
  </si>
  <si>
    <t>Protos - Plot 14 Block Making Plant</t>
  </si>
  <si>
    <t>GOR/0200Plot 14</t>
  </si>
  <si>
    <t>0774</t>
  </si>
  <si>
    <t>Protos - Plot 7 Waste Treatment Plant</t>
  </si>
  <si>
    <t>GOR/0200Plot 7</t>
  </si>
  <si>
    <t>0775</t>
  </si>
  <si>
    <t>Opportunity Areas around Protos West</t>
  </si>
  <si>
    <t>YES - Urban(Ellesmere Port)</t>
  </si>
  <si>
    <t>50.37220581970215</t>
  </si>
  <si>
    <t>Initial Constraints (&gt;10% FZ3 and FZ2). Initial Constraints (Green Belt)</t>
  </si>
  <si>
    <t>YES - Encirc</t>
  </si>
  <si>
    <t>0782</t>
  </si>
  <si>
    <t>Northwich Metals, Ollershaw Lane, Marston, Northwich</t>
  </si>
  <si>
    <t>CW9 6ES</t>
  </si>
  <si>
    <t>Marston</t>
  </si>
  <si>
    <t>YES (Urban - Northwich)</t>
  </si>
  <si>
    <t>0.5808425964355469</t>
  </si>
  <si>
    <t>MAR/0163</t>
  </si>
  <si>
    <t>0785</t>
  </si>
  <si>
    <t>Car park adjacent Daneside Mews, Chester Way, Northwich</t>
  </si>
  <si>
    <t>CW9 5JA</t>
  </si>
  <si>
    <t>Northwich Leftwich Ward</t>
  </si>
  <si>
    <t>Initial Constraints (&gt;10% FZ3 and FZ2)</t>
  </si>
  <si>
    <t>0786</t>
  </si>
  <si>
    <t>Land at Leicester Street (west of Aldi), Northwich</t>
  </si>
  <si>
    <t>Northwich Witton Ward</t>
  </si>
  <si>
    <t>0787</t>
  </si>
  <si>
    <t>Land between Leicester Street, Albion Road, and Veneables Road, Northwich</t>
  </si>
  <si>
    <t>0788</t>
  </si>
  <si>
    <t>Land at Denton Drive / Littler's View, Manchester Road, Northwich</t>
  </si>
  <si>
    <t>YES - Denton Drive Industrial Estate</t>
  </si>
  <si>
    <t>0793</t>
  </si>
  <si>
    <t>Land to rear of ALDI, Old Warrington Road, Northwch</t>
  </si>
  <si>
    <t>0827</t>
  </si>
  <si>
    <t>Land at Denton Drive Industrial Estate, Northwich</t>
  </si>
  <si>
    <t>Denton Drive Industrial Estate</t>
  </si>
  <si>
    <t>NOW/0020</t>
  </si>
  <si>
    <t>0830</t>
  </si>
  <si>
    <t>Winnington House, 22 Winnington Street, Northwich</t>
  </si>
  <si>
    <t>Northwich Winnington &amp; Castle Ward</t>
  </si>
  <si>
    <t>NWC/0058</t>
  </si>
  <si>
    <t>Site size (below 0.25ha / 500sqm threshold), Employment land supply 2024, Planning permission</t>
  </si>
  <si>
    <t>0849</t>
  </si>
  <si>
    <t>10 Witton Street, Northwich</t>
  </si>
  <si>
    <t>Site size (below 0.25ha / 500sqm threshold).Initial Constraints (&gt;10% in FZ3and FZ2)</t>
  </si>
  <si>
    <t>0850</t>
  </si>
  <si>
    <t>3 Tabley Street, Northwich</t>
  </si>
  <si>
    <t>0851</t>
  </si>
  <si>
    <t>8-14 Winnington Street, Northwich</t>
  </si>
  <si>
    <t>0853</t>
  </si>
  <si>
    <t>Meadow Court, Meadow Street. Northwich</t>
  </si>
  <si>
    <t>0854</t>
  </si>
  <si>
    <t>Pump Works, Barons Quay, Northwich</t>
  </si>
  <si>
    <t>0855</t>
  </si>
  <si>
    <t>Waterside House, Navigation Road, Northwich</t>
  </si>
  <si>
    <t>Riverside Trading Estate</t>
  </si>
  <si>
    <t>Site size (below 0.25ha / 500sqm threshold). Initial Constraints (&gt;10% in FZ3and FZ2)</t>
  </si>
  <si>
    <t>0863</t>
  </si>
  <si>
    <t>Natrium House, Winnington Lane, Northwich</t>
  </si>
  <si>
    <t>NWC/0029b</t>
  </si>
  <si>
    <t>0865</t>
  </si>
  <si>
    <t>Land at Winnington Works, Northwich</t>
  </si>
  <si>
    <t>M339</t>
  </si>
  <si>
    <t>NWC/0029</t>
  </si>
  <si>
    <t>0867</t>
  </si>
  <si>
    <t>Land at Corner of Albion Road, Old Warrington Road, Northwich (Phase 1)</t>
  </si>
  <si>
    <t>NOW/0027b</t>
  </si>
  <si>
    <t>0868</t>
  </si>
  <si>
    <t>Land at Corner of Albion Road, Old Warrington Road, Northwich (Phase 2)</t>
  </si>
  <si>
    <t>0872</t>
  </si>
  <si>
    <t>The Warehouse, Ash Street, Northwich</t>
  </si>
  <si>
    <t>CW9 5LL</t>
  </si>
  <si>
    <t>NOW/0040c</t>
  </si>
  <si>
    <t>0873</t>
  </si>
  <si>
    <t>Unit 1 to 2 Chester Way, Retail Park, Chester Way, Northwich</t>
  </si>
  <si>
    <t>CW9 5JF</t>
  </si>
  <si>
    <t>NOW/0079a</t>
  </si>
  <si>
    <t>0874</t>
  </si>
  <si>
    <t>Land at Winnington Lane, Northwich</t>
  </si>
  <si>
    <t>NWC/0057b</t>
  </si>
  <si>
    <t>0878</t>
  </si>
  <si>
    <t>Land south of A556, Rudheath, Northwich (south west Gadbrook Park)</t>
  </si>
  <si>
    <t>Davenham, Moulton &amp; Kingsmead Ward</t>
  </si>
  <si>
    <t>Davenham</t>
  </si>
  <si>
    <t>Davenham and Whatcroft</t>
  </si>
  <si>
    <t>M595</t>
  </si>
  <si>
    <t>DMK/0043</t>
  </si>
  <si>
    <t xml:space="preserve"> S1F Employment Potential, Initial Constraints(&lt;10% in FZ2 and FZ3).</t>
  </si>
  <si>
    <t>YES - Gadbrook Park</t>
  </si>
  <si>
    <t>0887</t>
  </si>
  <si>
    <t>Land at London Road, Davenham</t>
  </si>
  <si>
    <t>CW9 8HN</t>
  </si>
  <si>
    <t>M401</t>
  </si>
  <si>
    <t>0891</t>
  </si>
  <si>
    <t>Land at Merseyton Road, Ellesmere Port</t>
  </si>
  <si>
    <t>Westminster Ward</t>
  </si>
  <si>
    <t>Ellesmere Port Unparished Area</t>
  </si>
  <si>
    <t>Portside Business Park</t>
  </si>
  <si>
    <t>0892</t>
  </si>
  <si>
    <t>Recrescro, Manisty Wharf, Ellesmere Port</t>
  </si>
  <si>
    <t>CH65 1AB</t>
  </si>
  <si>
    <t>Netherpool Ward</t>
  </si>
  <si>
    <t xml:space="preserve"> </t>
  </si>
  <si>
    <t>YES - Link Logistics Park</t>
  </si>
  <si>
    <t>0893</t>
  </si>
  <si>
    <t>Land at junction 9 M53, Ellesmere Port</t>
  </si>
  <si>
    <t>0894</t>
  </si>
  <si>
    <t>Formula Services (Stanlow), Bridges Road, Ellesmere Port</t>
  </si>
  <si>
    <t>0895</t>
  </si>
  <si>
    <t>Land adjacent Pulman Fleet (Stanlow), Bridges Rd, Ellesmere Port</t>
  </si>
  <si>
    <t>0896</t>
  </si>
  <si>
    <t>Pool Lane, Ellesmere Port</t>
  </si>
  <si>
    <t>0897</t>
  </si>
  <si>
    <t>Stanlow Point, Indigo Road, Ellesmere Port</t>
  </si>
  <si>
    <t>0898</t>
  </si>
  <si>
    <t>Land north Merseyton Road, Ellesmere Port</t>
  </si>
  <si>
    <t>0899</t>
  </si>
  <si>
    <t>Vauxhall Motors Ltd North Road Ellesmere Port</t>
  </si>
  <si>
    <t>CH65 1AL</t>
  </si>
  <si>
    <t>Hooton Park</t>
  </si>
  <si>
    <t>0900</t>
  </si>
  <si>
    <t>Land at Vauxhall Motors, Ellesmere Port</t>
  </si>
  <si>
    <t>0901</t>
  </si>
  <si>
    <t>0905</t>
  </si>
  <si>
    <t>Land to rear of 35-73 Crescent Road, Ellesmere Port</t>
  </si>
  <si>
    <t>0906</t>
  </si>
  <si>
    <t>Land off Bridges Road, Ellesmere Port</t>
  </si>
  <si>
    <t>New Bridge Road Area (inc Newport BP, Elm Court, Cloister Way)</t>
  </si>
  <si>
    <t>0907</t>
  </si>
  <si>
    <t>Vacant land in Stanlow</t>
  </si>
  <si>
    <t>0908</t>
  </si>
  <si>
    <t>Land adjacent Stanlow Station, Ellesmere Port</t>
  </si>
  <si>
    <t>0915</t>
  </si>
  <si>
    <t>Land within Stanlow</t>
  </si>
  <si>
    <t>0916</t>
  </si>
  <si>
    <t>Stanlow Station car park, Ellesmere Port</t>
  </si>
  <si>
    <t>0917</t>
  </si>
  <si>
    <t>Vacant car park, Stanlow</t>
  </si>
  <si>
    <t>0918</t>
  </si>
  <si>
    <t>Land at Stanlow Terminal</t>
  </si>
  <si>
    <t>0919</t>
  </si>
  <si>
    <t>East of River Gowy, Stanlow</t>
  </si>
  <si>
    <t>0920</t>
  </si>
  <si>
    <t>Land at Reynolds Logistics</t>
  </si>
  <si>
    <t>0931</t>
  </si>
  <si>
    <t>The Longbar, 123 Station Road, Ellesmere Port</t>
  </si>
  <si>
    <t>0972</t>
  </si>
  <si>
    <t>Land adjacent to Vauxhalls, North Road, Ellesmere Port</t>
  </si>
  <si>
    <t>NET/0007b</t>
  </si>
  <si>
    <t>0974</t>
  </si>
  <si>
    <t>Land at Lloyd Drive, Ellesmere Port</t>
  </si>
  <si>
    <t>Cheshire Oaks Business Park</t>
  </si>
  <si>
    <t>WHG/0009</t>
  </si>
  <si>
    <t>0975</t>
  </si>
  <si>
    <t>Land adjacent Unit 25, Meadow Lane Industrial Park, Ellesmere Port</t>
  </si>
  <si>
    <t>Canalside / canal bridge enterprise park</t>
  </si>
  <si>
    <t>WES/0017</t>
  </si>
  <si>
    <t>0976</t>
  </si>
  <si>
    <t>Land at North Road (Former Gas Board Site), adjacent to Rossmore Road East, Ellesmere Port</t>
  </si>
  <si>
    <t>PLP and Northside</t>
  </si>
  <si>
    <t>WES/0021</t>
  </si>
  <si>
    <t>0977</t>
  </si>
  <si>
    <t>Bridgewater Paper Mill, Link Logistics Park, North Road, Ellesmere Port</t>
  </si>
  <si>
    <t>CH65 1AG</t>
  </si>
  <si>
    <t>Link Logistics Park (Port Bridgewater), Ellesmere Port</t>
  </si>
  <si>
    <t>NET/0010</t>
  </si>
  <si>
    <t>0978</t>
  </si>
  <si>
    <t>Land west of Garth Road Ellesmere Port Cheshire</t>
  </si>
  <si>
    <t>GOR/0141</t>
  </si>
  <si>
    <t>0979</t>
  </si>
  <si>
    <t>Former Foxfields Public House, Poole Hall Road, Ellesmere Port</t>
  </si>
  <si>
    <t>Poole Hall Industrial Estate inc. Regatta</t>
  </si>
  <si>
    <t>NET/0011</t>
  </si>
  <si>
    <t>0980</t>
  </si>
  <si>
    <t>Cloister Way 1, off New Bridge Road, Ellesmere Port</t>
  </si>
  <si>
    <t>GOR/0160</t>
  </si>
  <si>
    <t>0981</t>
  </si>
  <si>
    <t>New Port Business Park (remaining area), Ellesmere Port</t>
  </si>
  <si>
    <t>GOR/0205c</t>
  </si>
  <si>
    <t>0982</t>
  </si>
  <si>
    <t>Hitex International Group, Cloister Way, Ellesmere Port</t>
  </si>
  <si>
    <t>GOR/0150</t>
  </si>
  <si>
    <t>0983</t>
  </si>
  <si>
    <t>Progroup Ltd (Phase Two, Cabot Carbon), South Road, Ellesmere Port</t>
  </si>
  <si>
    <t>CH65 4LD</t>
  </si>
  <si>
    <t>GOR/0138c</t>
  </si>
  <si>
    <t xml:space="preserve">Planning Permission </t>
  </si>
  <si>
    <t>0984</t>
  </si>
  <si>
    <t>Booston Oil Depot</t>
  </si>
  <si>
    <t>NET/0014a</t>
  </si>
  <si>
    <t>YES - Hooton Park</t>
  </si>
  <si>
    <t>0985</t>
  </si>
  <si>
    <t>Hoyer Industrial Estate South Road Stanlow Ellesmere Port</t>
  </si>
  <si>
    <t>GOR/0165</t>
  </si>
  <si>
    <t>0987</t>
  </si>
  <si>
    <t>Barnett Transport Ltd, Garth Road, Ellesmere Port</t>
  </si>
  <si>
    <t>GOR/0233</t>
  </si>
  <si>
    <t>0994</t>
  </si>
  <si>
    <t>Land to rear of 431 Overpool Road, Great Sutton, Ellesmere Port</t>
  </si>
  <si>
    <t>CH66 2JD</t>
  </si>
  <si>
    <t>Whitby Park Ward</t>
  </si>
  <si>
    <t>0998</t>
  </si>
  <si>
    <t>Manisty Wharf, Merseyton Road (open storage)</t>
  </si>
  <si>
    <t>Ellesmere Port Docks</t>
  </si>
  <si>
    <t>0999</t>
  </si>
  <si>
    <t>North Road (Hooton Park), Ellesmere Port (parcel 2)</t>
  </si>
  <si>
    <t>North Road Facility, Ellesmere Port</t>
  </si>
  <si>
    <t>YES - Pioneer Business Park</t>
  </si>
  <si>
    <t>Land at Coronation Road, Ellesmere Port</t>
  </si>
  <si>
    <t>CH65 9AP</t>
  </si>
  <si>
    <t>Central &amp; Grange Ward</t>
  </si>
  <si>
    <t>CEG/0024C</t>
  </si>
  <si>
    <t>Plot 36, Rosscliffe Road, Ellesmere Port</t>
  </si>
  <si>
    <t>CH65 3AS</t>
  </si>
  <si>
    <t>Rossmore Road Industrial Estate</t>
  </si>
  <si>
    <t>Unit 1, North Road, Vauxhall Supply Park, Ellesmere Port</t>
  </si>
  <si>
    <t>Pioneer Business Park phase 3 plots A</t>
  </si>
  <si>
    <t>Pioneer Business Park</t>
  </si>
  <si>
    <t>Pioneer Business Park Phase 3 plots B</t>
  </si>
  <si>
    <t>Pioneer Business Park Phase 3 plots C</t>
  </si>
  <si>
    <t>20 and 20A Accord Place, Telford Road, Ellesmere Port</t>
  </si>
  <si>
    <t>Wolverham Ward</t>
  </si>
  <si>
    <t>Thornton Road Industrial Estate</t>
  </si>
  <si>
    <t>Bridgewater House, Ellesmere Port</t>
  </si>
  <si>
    <t>Cedab House, Cedab Road, Ellesmere Port</t>
  </si>
  <si>
    <t>YES - Cedab Ind. Estate</t>
  </si>
  <si>
    <t>Land to rear of canal site 5, Oil Sites Road, Ellesmere Port</t>
  </si>
  <si>
    <t>Office Block - EMS House, Rossfield Road, Rossmore industrial estate, Ellesmere Port</t>
  </si>
  <si>
    <t>Pioneer Point, Poole Hall Industrial Estate, Ellesmere Port</t>
  </si>
  <si>
    <t>The Technology Centre,  Inward Way, Just off Junction 8 M53, Ellesmere Port</t>
  </si>
  <si>
    <t>Rossmore Business Park</t>
  </si>
  <si>
    <t>Development Land, Cloister Way, Off Bridge Rd, Ellesmere Port</t>
  </si>
  <si>
    <t>GOR/0214</t>
  </si>
  <si>
    <t>Land between Rossbank Road and Rossmore Road East, Ellesmere Port</t>
  </si>
  <si>
    <t>Former EPIC Car Park Magenta, Ellesmere Port</t>
  </si>
  <si>
    <t>Former Civic Officers Site and Coronation Road Site (inlcuding RPV Trading), Ellesmere Port</t>
  </si>
  <si>
    <t>Land at Manisty Wharf, North Road ,Ellesmere Port</t>
  </si>
  <si>
    <t>NET/0034</t>
  </si>
  <si>
    <t>Stanlow Refinery, Oil Sites Road, Ellesmere Port</t>
  </si>
  <si>
    <t>GOR/0108d</t>
  </si>
  <si>
    <t>Shell Lubricants Centre, Oil Sites Road, Ellesmere Port</t>
  </si>
  <si>
    <t>Innospec Deopt Site, Stanlow</t>
  </si>
  <si>
    <t>Bridges Road - Gowy</t>
  </si>
  <si>
    <t>Shellway Road Gowy 1</t>
  </si>
  <si>
    <t>Shellway Road Gowy 2</t>
  </si>
  <si>
    <t>Shellway Road Gowy 3</t>
  </si>
  <si>
    <t>Shelllway Road West 1</t>
  </si>
  <si>
    <t>Shellway Road West 2</t>
  </si>
  <si>
    <t>Shellway Road West 3</t>
  </si>
  <si>
    <t>New Port Business Park, Ellesmere Port</t>
  </si>
  <si>
    <t>GOR/0205a</t>
  </si>
  <si>
    <t>Vauxhall Motors Ltd, North Road, Ellesmere Port</t>
  </si>
  <si>
    <t>NET/0009</t>
  </si>
  <si>
    <t>Westland Horticulture, South Road, Stanlow, Ellesmere Port</t>
  </si>
  <si>
    <t>GOR/0161a</t>
  </si>
  <si>
    <t>Employment land supply 2024, Planning permission. Initial Constraints (&gt;10% in FZ3and FZ2)</t>
  </si>
  <si>
    <t>Land within Innospec</t>
  </si>
  <si>
    <t>GOR/0202a</t>
  </si>
  <si>
    <t>Land adjacent The Business Centre, Oaklands Office Park, Hooton Road, Hooton</t>
  </si>
  <si>
    <t>Willaston &amp; Thornton Ward</t>
  </si>
  <si>
    <t>Oaklands Office Park</t>
  </si>
  <si>
    <t>0.17913909606933595</t>
  </si>
  <si>
    <t>Site size (below 0.25ha / 500sqm threshold). Initial Constraints (Green Belt)</t>
  </si>
  <si>
    <t>Land at Oaklands Office Park, Hooton Road, Hooton</t>
  </si>
  <si>
    <t>Oaklands Office Park, Phase 3</t>
  </si>
  <si>
    <t>1.165105374145508</t>
  </si>
  <si>
    <t>WIT/0049</t>
  </si>
  <si>
    <t>Initial Constraints (Green Belt).Initial Constraints (&gt;10% in FZ3and FZ2)</t>
  </si>
  <si>
    <t>Land at Hooton Trading Estate, Hooton Road, Hooton</t>
  </si>
  <si>
    <t>15.174636583709718</t>
  </si>
  <si>
    <t>M535</t>
  </si>
  <si>
    <t>Initial Constraints (&lt;10% FZ3). Initial Constraints (Green Belt)</t>
  </si>
  <si>
    <t>YES - Hooton Works Trading Estate</t>
  </si>
  <si>
    <t>Land at Hooton Lane Hooton Ellesmere Port</t>
  </si>
  <si>
    <t>Land at Jackswood Farm, New Hey Lane, Willaston, Neston</t>
  </si>
  <si>
    <t>Design and Build Offices, Oakland Office Park, Hooton Road, Hooton</t>
  </si>
  <si>
    <t>0.019311920166015625</t>
  </si>
  <si>
    <t>Little Roodee Car Park, Chester</t>
  </si>
  <si>
    <t>CH1 1SL</t>
  </si>
  <si>
    <t>Chester City &amp; the Garden Quarter Ward</t>
  </si>
  <si>
    <t>Chester Unparished Area</t>
  </si>
  <si>
    <t>SAC</t>
  </si>
  <si>
    <t>Initial Constraints (SSSI). Initial Constraints (&gt;10% FZ3 and FZ2)</t>
  </si>
  <si>
    <t>Land at Hoole Lane, Boughton</t>
  </si>
  <si>
    <t>Chester Business Quarter (BQ1)</t>
  </si>
  <si>
    <t>CHG/0028</t>
  </si>
  <si>
    <t>Unit 3 and 4, 9-21 Hartford Way, Chester</t>
  </si>
  <si>
    <t>Blacon Ward</t>
  </si>
  <si>
    <t>Chester West and Sealand IE</t>
  </si>
  <si>
    <t>BLA/0132</t>
  </si>
  <si>
    <t>Land off New Crane Street, adjacent 2-12 Kitchen Street, Chester (Old Port)</t>
  </si>
  <si>
    <t>Site size (below 0.25ha / 500sqm threshold). Initial Constraints (FZ2)</t>
  </si>
  <si>
    <t>Land at Queen's Park Campus,Queens Park Road, Handbridge</t>
  </si>
  <si>
    <t>Handbridge Park Ward</t>
  </si>
  <si>
    <t>Handbridge</t>
  </si>
  <si>
    <t>University of Chester Kingsway Campus, Kingsway, Chester</t>
  </si>
  <si>
    <t>Newton &amp; Hoole Ward</t>
  </si>
  <si>
    <t>The Hope Centre, Western Avenue, Blacon</t>
  </si>
  <si>
    <t>CH1 5PP</t>
  </si>
  <si>
    <t>Blacon</t>
  </si>
  <si>
    <t>1-3 Upper Eastgate Row, Chester</t>
  </si>
  <si>
    <t>2-12 Cuppin Street, Chester</t>
  </si>
  <si>
    <t>27 Newgate Street, Chester</t>
  </si>
  <si>
    <t>28 Bridge Street, Chester</t>
  </si>
  <si>
    <t>7 Hunter Street, Chester</t>
  </si>
  <si>
    <t>Hampton Lodge, 12 Liverpool Road, Chester</t>
  </si>
  <si>
    <t>Meridian House, 17-19 Boughton, Chester</t>
  </si>
  <si>
    <t>Meyer House Business Centre, 42 City Road, Chester</t>
  </si>
  <si>
    <t>The Exchange, St Johns Street, Chester</t>
  </si>
  <si>
    <t>The Friars, Whitefriars, Chester</t>
  </si>
  <si>
    <t>Land off Queens Road, Chester</t>
  </si>
  <si>
    <t>YES - Chester Business Quarter</t>
  </si>
  <si>
    <t>Northgate Phase 2, Chester</t>
  </si>
  <si>
    <t>CHG/0268c</t>
  </si>
  <si>
    <t>Land off Lightfoot Street (Lightfoot Street East), Hoole, Chester</t>
  </si>
  <si>
    <t>Land off Lightfoot Street (Lightfoot Street East), Hoole, Chester East</t>
  </si>
  <si>
    <t>NEH/0019</t>
  </si>
  <si>
    <t>Hoole Way Edge (Post Office), Station Road, Chester</t>
  </si>
  <si>
    <t>CHG/0093</t>
  </si>
  <si>
    <t>Land at Trafford Street, Chester</t>
  </si>
  <si>
    <t>29 Grosvenor Street, Chester</t>
  </si>
  <si>
    <t>CH1 2DD</t>
  </si>
  <si>
    <t>CHG/0398</t>
  </si>
  <si>
    <t>Land at Premier House, Charterhall Drive, Chester</t>
  </si>
  <si>
    <t>CHG/0267a</t>
  </si>
  <si>
    <t>Land off Lightfoot Street, Hoole Road (Lightfoot Street West), Hoole, Chester</t>
  </si>
  <si>
    <t>NEH/0018</t>
  </si>
  <si>
    <t>Rybrook, Sovereign Way, Chester</t>
  </si>
  <si>
    <t>CH1 4PH</t>
  </si>
  <si>
    <t>BLA/0138</t>
  </si>
  <si>
    <t>Land adjacent The Boat House Public House, Boat House Lane, Parkgate</t>
  </si>
  <si>
    <t>Parkgate Ward</t>
  </si>
  <si>
    <t>Neston</t>
  </si>
  <si>
    <t>YES - KSC(Neston)</t>
  </si>
  <si>
    <t>Land adjacent Harding Motor Company,Boat House Lane, Parkgate</t>
  </si>
  <si>
    <t>Under site size threshold (&lt;0.25ha / 500sqm). Initial Constraints (Green Belt)</t>
  </si>
  <si>
    <t>Land adjacent Neston Cricket Club, Parkgate</t>
  </si>
  <si>
    <t>Land at Boundary Park, Parkgate, Neston</t>
  </si>
  <si>
    <t>CH64 6TN</t>
  </si>
  <si>
    <t>Clayhill 1, Water Tower Road, Neston</t>
  </si>
  <si>
    <t>Neston Ward</t>
  </si>
  <si>
    <t>Clayhill IE Neston</t>
  </si>
  <si>
    <t>NES/0008</t>
  </si>
  <si>
    <t>Clayhill 2, Builwas Road, Neston</t>
  </si>
  <si>
    <t>NES/0009b</t>
  </si>
  <si>
    <t>Clayhill 3, Long Acres Road, Neston</t>
  </si>
  <si>
    <t>0.014850869750976563</t>
  </si>
  <si>
    <t>NES/0010a</t>
  </si>
  <si>
    <t>Clayhill 4, Long Acres Road, Neston</t>
  </si>
  <si>
    <t>NES/0011</t>
  </si>
  <si>
    <t>Morgans Land, Water Tower Road, Neston</t>
  </si>
  <si>
    <t>NES/0012</t>
  </si>
  <si>
    <t>NES/0009a</t>
  </si>
  <si>
    <t>17 The Cross, Neston</t>
  </si>
  <si>
    <t>Unit 6 Five Ways House, Buildwas Road, Neston</t>
  </si>
  <si>
    <t>CH64 3RU</t>
  </si>
  <si>
    <t>NES/0026</t>
  </si>
  <si>
    <t>Land at Oaktree Court Business Centre, Mill Lane, Ness, Neston</t>
  </si>
  <si>
    <t>Little Neston Ward</t>
  </si>
  <si>
    <t>0.5746342094421387</t>
  </si>
  <si>
    <t>LIN/0028</t>
  </si>
  <si>
    <t>Land at Flashes Lane, Ness, Neston</t>
  </si>
  <si>
    <t>Brockhole Farm, Crimes Lane, Beeston</t>
  </si>
  <si>
    <t>CW6 9UB</t>
  </si>
  <si>
    <t>Beeston</t>
  </si>
  <si>
    <t>Beeston, Tiverton and Tilstone Fearnall</t>
  </si>
  <si>
    <t>Beeston Gate Farm, Whitchurch Road, Beeston, Chester</t>
  </si>
  <si>
    <t>CW6 9NN</t>
  </si>
  <si>
    <t>TAT/0153</t>
  </si>
  <si>
    <t>Renards, Whitchurch Road, Beeston</t>
  </si>
  <si>
    <t>CW6 9NH</t>
  </si>
  <si>
    <t>Tiverton and Tilstone Fearnall</t>
  </si>
  <si>
    <t>Land at the corner of A559, Northwich</t>
  </si>
  <si>
    <t>CW9 7YU</t>
  </si>
  <si>
    <t>Lostock Gralam</t>
  </si>
  <si>
    <t>Land off Old Chads Lane, Tushingham Cum Grindley, Malpas</t>
  </si>
  <si>
    <t>SY13 4QT</t>
  </si>
  <si>
    <t>Tushingham-cum-Grindley, Macefen and Bradley</t>
  </si>
  <si>
    <t>Chads Farm, Barhill Drive, Malpas, Cheshire</t>
  </si>
  <si>
    <t>SY13 4QU</t>
  </si>
  <si>
    <t>MAL/0169</t>
  </si>
  <si>
    <t>Barhill Farm Barhill Drive Malpas Cheshire SY13 4QU</t>
  </si>
  <si>
    <t>MAL/0141</t>
  </si>
  <si>
    <t>Bank Farm, Ledsham Lane, Ledsham</t>
  </si>
  <si>
    <t>Ledsham</t>
  </si>
  <si>
    <t>0.15380313796997072</t>
  </si>
  <si>
    <t>Urenco UK Ltd Capenhurst Lane Capenhurst Chester C</t>
  </si>
  <si>
    <t>CH1 6ER</t>
  </si>
  <si>
    <t>Urenco and Capenhurst Technology Park</t>
  </si>
  <si>
    <t>0.41452187423706055</t>
  </si>
  <si>
    <t>SAM/0040</t>
  </si>
  <si>
    <t xml:space="preserve">Employment land supply 2024, Planning permission. Initial Constraints (Green Belt) </t>
  </si>
  <si>
    <t>Wincham Estate (A)</t>
  </si>
  <si>
    <t>Higher Wincham</t>
  </si>
  <si>
    <t>Ancient Woodlands</t>
  </si>
  <si>
    <t>YES - LSC(Higher Wincham)</t>
  </si>
  <si>
    <t>115.81862048187256</t>
  </si>
  <si>
    <t>Land north of Manchester Road, Lostock Gralam</t>
  </si>
  <si>
    <t>36.51070956726075</t>
  </si>
  <si>
    <t>Initial Constraints (Irreplaceable Habitat). Initial Constraints (Green Belt)</t>
  </si>
  <si>
    <t>Land at Northwich Road, Weaverham</t>
  </si>
  <si>
    <t>65.22810494613648</t>
  </si>
  <si>
    <t>M317</t>
  </si>
  <si>
    <t>Land at Caldwells Gate Lane, Antrobus, Northwich</t>
  </si>
  <si>
    <t>Antrobus</t>
  </si>
  <si>
    <t>0.15530887908935548</t>
  </si>
  <si>
    <t>MAR/0162</t>
  </si>
  <si>
    <t>Protos - Plot 12 - Plastics Recycling Facility 2 (PRF2)</t>
  </si>
  <si>
    <t>GOR/0200Plot 12</t>
  </si>
  <si>
    <t>WIW/0022a</t>
  </si>
  <si>
    <t>(Site 1, Plot 1) Land West of Road One (South Bostock Road), Winsford</t>
  </si>
  <si>
    <t>WIW/0012d</t>
  </si>
  <si>
    <t>Protos - Plot 11 Plastics Recycling Facility (PRF1)</t>
  </si>
  <si>
    <t>GOR/0200Plot 11</t>
  </si>
  <si>
    <t>Land south of Ellesmere Port</t>
  </si>
  <si>
    <t>258.56199247817995</t>
  </si>
  <si>
    <t>Land north of Waverton Business Park</t>
  </si>
  <si>
    <t>Rowton</t>
  </si>
  <si>
    <t>6.539869400787354</t>
  </si>
  <si>
    <t>YES - Waverton Business Park</t>
  </si>
  <si>
    <t>Protos - Plot 1 - Berth Dry Cargo facility</t>
  </si>
  <si>
    <t>0.1975059455871582</t>
  </si>
  <si>
    <t>GOR/0200Plot 1</t>
  </si>
  <si>
    <t>Land at Bostock Green, east of A533</t>
  </si>
  <si>
    <t>Land at Gadbrook Park (within N5)</t>
  </si>
  <si>
    <t>YES - Gadbrook Park, Northwich</t>
  </si>
  <si>
    <t>Land at Dale Barracks, Liverpool Road, Chester</t>
  </si>
  <si>
    <t>62.872406639099125</t>
  </si>
  <si>
    <t>Site of Former Ince A and B Power Stations</t>
  </si>
  <si>
    <t>GOR/0104</t>
  </si>
  <si>
    <t>Protos Phase 3, Ince</t>
  </si>
  <si>
    <t>Frodsham Ward</t>
  </si>
  <si>
    <t>Coastal Saltmarsh</t>
  </si>
  <si>
    <t xml:space="preserve">Initial Constraints (Irreplaceable Habitat). Initial Constraints (&gt;10% FZ3 and FZ2). </t>
  </si>
  <si>
    <t>Opportunity Areas around Protos East</t>
  </si>
  <si>
    <t>Dunham-on-the-Hill and Hapsford</t>
  </si>
  <si>
    <t>YES - KSC(Frodsham)</t>
  </si>
  <si>
    <t>570.1329096122741</t>
  </si>
  <si>
    <t>Initial Constraints (&gt;10% FZ3 and FZ2. )Initial Constraints (Green Belt)</t>
  </si>
  <si>
    <t>Land north of Chowley Oak Business Park, Tattenhall</t>
  </si>
  <si>
    <t>YES - Chowley Oak</t>
  </si>
  <si>
    <t>Land north-west of Chowley Oak Business Park</t>
  </si>
  <si>
    <t>Canalside Business Park, Red Lane, Newton-by-Tattenhall</t>
  </si>
  <si>
    <t>Hargrave and Huxley</t>
  </si>
  <si>
    <t>Central Gowy (South)</t>
  </si>
  <si>
    <t>YES - Crows Nest / Canalside Newton by Tattenhall</t>
  </si>
  <si>
    <t>Land at Rough Hill/ Balderton Saw Mill, Lache Lane, Chester</t>
  </si>
  <si>
    <t>124.15856390686035</t>
  </si>
  <si>
    <t>Land off Thornton Green Lane, Wimbolds Trafford</t>
  </si>
  <si>
    <t>CH2 4JP</t>
  </si>
  <si>
    <t>4.8320335762023925</t>
  </si>
  <si>
    <t>Land north of Winsford Industrial Estate</t>
  </si>
  <si>
    <t>Moulton</t>
  </si>
  <si>
    <t>YES - Urban(Winsford)</t>
  </si>
  <si>
    <t>M307</t>
  </si>
  <si>
    <t>Land east of Winsford Industrial Estate, Winsford</t>
  </si>
  <si>
    <t>Land at Oakmere Road, Winsford</t>
  </si>
  <si>
    <t>M553</t>
  </si>
  <si>
    <t>Land at Stanthorne, Winsford</t>
  </si>
  <si>
    <t>M327</t>
  </si>
  <si>
    <t>Corner of Wallerscote Road and Burrows Hill, Northwich</t>
  </si>
  <si>
    <t>CW8 3AA</t>
  </si>
  <si>
    <t>YES - Winnington Business Park</t>
  </si>
  <si>
    <t>Parcel A, Land at Sutton Weaver, Frodsham</t>
  </si>
  <si>
    <t>6.600906646728516</t>
  </si>
  <si>
    <t>Octagon House, Northwich</t>
  </si>
  <si>
    <t>CW9 7RB</t>
  </si>
  <si>
    <t>M592</t>
  </si>
  <si>
    <t>Shellway Road South, Ellemsere Port</t>
  </si>
  <si>
    <t>Vauxhall Car Storage Site, West Road, Ellesmere Port</t>
  </si>
  <si>
    <t xml:space="preserve">Hooton Park </t>
  </si>
  <si>
    <t>NET/0008c</t>
  </si>
  <si>
    <t>Land east of Wrexham Road, Chester</t>
  </si>
  <si>
    <t>70.34668796310424</t>
  </si>
  <si>
    <t>YES - Chester Business Park</t>
  </si>
  <si>
    <t>Land at Decoy Farm, Lache Lane, Chester</t>
  </si>
  <si>
    <t>CH64 9AD</t>
  </si>
  <si>
    <t>102.20088364562989</t>
  </si>
  <si>
    <t>Land east of Beehive Lane, Moulton, Northwich</t>
  </si>
  <si>
    <t>YES - LSC (Moulton)</t>
  </si>
  <si>
    <t>Ince Caravan Site, Station Road, Ince, Ellesmere Port</t>
  </si>
  <si>
    <t>0.8929905059814454</t>
  </si>
  <si>
    <t>GOR/0102</t>
  </si>
  <si>
    <t>S1F Employment Potential</t>
  </si>
  <si>
    <t>Chemistry Lock Tarvin Road, Vicars Cross, Chester</t>
  </si>
  <si>
    <t>CH3 5PZ</t>
  </si>
  <si>
    <t>Urenco UK Ltd, Capenhurst Lane, Capenhurst, Chester</t>
  </si>
  <si>
    <t>10.341546509552002</t>
  </si>
  <si>
    <t>SAM/0071</t>
  </si>
  <si>
    <t>Employment land supply 2024, Planning permission. Initial Constraints (Green Belt)</t>
  </si>
  <si>
    <t>0.6587695487976074</t>
  </si>
  <si>
    <t>SAM/0122</t>
  </si>
  <si>
    <t>Land at Bumpers Lane municipal tip, Chester</t>
  </si>
  <si>
    <t>CH70 8DP</t>
  </si>
  <si>
    <t>YES - Chester West and Sealand IE</t>
  </si>
  <si>
    <t>Park and Ride, Sealand Road, Chester</t>
  </si>
  <si>
    <t>Stanlow Manufacturing Complex, PO Box 3, Ellesmere Port</t>
  </si>
  <si>
    <t>Land north of Hapsford, WA6 0HA</t>
  </si>
  <si>
    <t>WA6 0HA</t>
  </si>
  <si>
    <t>Helsby</t>
  </si>
  <si>
    <t>YES - KSC(Helsby)</t>
  </si>
  <si>
    <t>155.2585312210083</t>
  </si>
  <si>
    <t>M221</t>
  </si>
  <si>
    <t>Land at North Road, Ellesmere Port / Wirral</t>
  </si>
  <si>
    <t>NET/0032</t>
  </si>
  <si>
    <t>Hooton Estate, Hooton, Ellesmere Port</t>
  </si>
  <si>
    <t>3.7339271881103517</t>
  </si>
  <si>
    <t>Former Ledsham Railway Station, Ledsham Road, Ledsham</t>
  </si>
  <si>
    <t>Ledsham &amp; Manor Ward</t>
  </si>
  <si>
    <t>2.8135421470642092</t>
  </si>
  <si>
    <t>M202</t>
  </si>
  <si>
    <t>Rear of 201 to 225 Middlewich Road, Northwich</t>
  </si>
  <si>
    <t>NOW/0136</t>
  </si>
  <si>
    <t>Land north of Chester Road / A5117, Helsby</t>
  </si>
  <si>
    <t>Helsby Ward</t>
  </si>
  <si>
    <t>M449</t>
  </si>
  <si>
    <t>Land off Cable Drive, adjacent railway line, Chester Road, Helsby</t>
  </si>
  <si>
    <t>M292</t>
  </si>
  <si>
    <t>SAN/0041</t>
  </si>
  <si>
    <t xml:space="preserve"> Initial Constraints (&gt;10% in FZ3and FZ2)</t>
  </si>
  <si>
    <t>Hartford Manor, Greenbank Lane, Hartford, Northiwch</t>
  </si>
  <si>
    <t>Land off Holmes Chapel Road Middlewich (Cheshire Fresh)</t>
  </si>
  <si>
    <t>Middlewich</t>
  </si>
  <si>
    <t>YES - CE(Middlewich)</t>
  </si>
  <si>
    <t>SHA/0073a,c,d,e</t>
  </si>
  <si>
    <t>Unit 12B and 13 Griffiths Park Industrial Estate, Middlewich Road, Northwich</t>
  </si>
  <si>
    <t>CW9 7DR</t>
  </si>
  <si>
    <t>RUD/0021a</t>
  </si>
  <si>
    <t>Wincham Estate (B)</t>
  </si>
  <si>
    <t>Brook Works, Main Street, Frodsham</t>
  </si>
  <si>
    <t>WA6 7AX</t>
  </si>
  <si>
    <t>Frodsham</t>
  </si>
  <si>
    <t>Childer Thornton</t>
  </si>
  <si>
    <t>YES - LSC(Childer Thornton)</t>
  </si>
  <si>
    <t>7.7194643997192385</t>
  </si>
  <si>
    <t>41.853431215667726</t>
  </si>
  <si>
    <t>15.330797681427002</t>
  </si>
  <si>
    <t>29.978248526763917</t>
  </si>
  <si>
    <t>1.500496006011963</t>
  </si>
  <si>
    <t>Hooton Estate, Rear of 25-37 Heath Lane, Ellesmere Port</t>
  </si>
  <si>
    <t>Neighbouring Area</t>
  </si>
  <si>
    <t>A56, Warrington Road, Chester</t>
  </si>
  <si>
    <t>1.6988729682922363</t>
  </si>
  <si>
    <t>M676</t>
  </si>
  <si>
    <t>Land off Marbury Road, Anderton, Northwich</t>
  </si>
  <si>
    <t>Anderton with Marbury</t>
  </si>
  <si>
    <t>1.5558683792114258</t>
  </si>
  <si>
    <t>M123</t>
  </si>
  <si>
    <t>Ashfield Hall Farm, Chester High Road, Neston, CH64 3RY</t>
  </si>
  <si>
    <t>CH64 3RY</t>
  </si>
  <si>
    <t>69.83022392044067</t>
  </si>
  <si>
    <t>M677</t>
  </si>
  <si>
    <t>YES - Clayhill IE Neston</t>
  </si>
  <si>
    <t>Beeston Outdoor Centre, Peckforton Road, Beeston</t>
  </si>
  <si>
    <t>M129</t>
  </si>
  <si>
    <t>Buildings and yard opposite Smithy Cottage, Tattenhall Lane, Beeston</t>
  </si>
  <si>
    <t>M153</t>
  </si>
  <si>
    <t>Caughall Road, Upton, Chester
341544 / 369758</t>
  </si>
  <si>
    <t>1.9189980590820312</t>
  </si>
  <si>
    <t>M679</t>
  </si>
  <si>
    <t>Chester Business Park, Wrexham Road, Chester</t>
  </si>
  <si>
    <t>7.844725074768067</t>
  </si>
  <si>
    <t>M167</t>
  </si>
  <si>
    <t>Dee House, Little St John Street, Chester</t>
  </si>
  <si>
    <t>M741</t>
  </si>
  <si>
    <t xml:space="preserve">Dobers Lane, Frodsham
Land at Grid Ref: SJ 52677483 &amp; SJ 52657482
Newton-by-Frodsham, WA6 6TE
</t>
  </si>
  <si>
    <t>WA6 6TE</t>
  </si>
  <si>
    <t>0.6305751556396485</t>
  </si>
  <si>
    <t>M680</t>
  </si>
  <si>
    <t>Drumlan Hall Farm, Newton Lane, Newton By Tattenhall (The Bolesworth Estate)</t>
  </si>
  <si>
    <t>Tattenhall and District</t>
  </si>
  <si>
    <t>M190</t>
  </si>
  <si>
    <t>YES - Beachdean Manufacturing</t>
  </si>
  <si>
    <t>Former bank building, Union Street, Chester</t>
  </si>
  <si>
    <t>M722</t>
  </si>
  <si>
    <t>Former BHS building, Foregate Street, Chester</t>
  </si>
  <si>
    <t>M726</t>
  </si>
  <si>
    <t>Former Mecca Bingo land and buildings, Union Terrace, Chester</t>
  </si>
  <si>
    <t>M728</t>
  </si>
  <si>
    <t>Four Lane Ends Farm, Nantwich Road, Tarporley</t>
  </si>
  <si>
    <t>M204</t>
  </si>
  <si>
    <t>M207</t>
  </si>
  <si>
    <t>Grosvenor Park Lodge, Grosvenor Park Road, Chester</t>
  </si>
  <si>
    <t>M725</t>
  </si>
  <si>
    <t>Holiday Inn car park, New Crane Street, Chester</t>
  </si>
  <si>
    <t>M684</t>
  </si>
  <si>
    <t>Hoole bank Farm Bungalow, Hoole Bank, Chester, CH2 4ES</t>
  </si>
  <si>
    <t>CH2 4ES</t>
  </si>
  <si>
    <t>0.3974223747253418</t>
  </si>
  <si>
    <t>M685</t>
  </si>
  <si>
    <t>Hoole Bank Farm, Hoole Bank, Chester, CH2 4ES</t>
  </si>
  <si>
    <t>5.201092794799805</t>
  </si>
  <si>
    <t>M686</t>
  </si>
  <si>
    <t>Hooton Logistics Park, Hooton Road, Hooton, CH66 7NA</t>
  </si>
  <si>
    <t>CH66 7NA</t>
  </si>
  <si>
    <t>Hooton Works Trading Estate</t>
  </si>
  <si>
    <t>4.2027300994873045</t>
  </si>
  <si>
    <t>M229</t>
  </si>
  <si>
    <t>Land west of Tiverton Lodge, Huxley Lane, Tiverton</t>
  </si>
  <si>
    <t>M231</t>
  </si>
  <si>
    <t>North of Green Trees, King Street, Byley</t>
  </si>
  <si>
    <t>M238</t>
  </si>
  <si>
    <t>Land east of King Street, Northwich</t>
  </si>
  <si>
    <t>M239</t>
  </si>
  <si>
    <t>Land adjacent Beeston Hall Mews, Beeston</t>
  </si>
  <si>
    <t>M707</t>
  </si>
  <si>
    <t>Land at Hillside House, Barracks Lane, Burwardsley</t>
  </si>
  <si>
    <t>Burwardsley</t>
  </si>
  <si>
    <t>M248</t>
  </si>
  <si>
    <t>Land and buildings at West Cheshire College, Eaton Road, Chester</t>
  </si>
  <si>
    <t>2.388024851989746</t>
  </si>
  <si>
    <t>M724</t>
  </si>
  <si>
    <t>Land at Chester Way, Northwich</t>
  </si>
  <si>
    <t>2.861567825317383</t>
  </si>
  <si>
    <t>M294</t>
  </si>
  <si>
    <t>Land at Four Lane Ends, Nantwich Road</t>
  </si>
  <si>
    <t>M303</t>
  </si>
  <si>
    <t>Land at Junction of Wicker Land and Cinder Lane, Guilden Sutton</t>
  </si>
  <si>
    <t>1.8729851867675782</t>
  </si>
  <si>
    <t>M308</t>
  </si>
  <si>
    <t>Land at Myrtle Street, Ellesmere Port, Cheshire, CH65 2AX</t>
  </si>
  <si>
    <t>CH65 2AX</t>
  </si>
  <si>
    <t>M315</t>
  </si>
  <si>
    <t>Land at Sutton Weaver Causeway</t>
  </si>
  <si>
    <t>9.236313557434082</t>
  </si>
  <si>
    <t>YES - Weaver Park Ind. Estate</t>
  </si>
  <si>
    <t>Land East of Station Lane, Guilden Sutton, Chester</t>
  </si>
  <si>
    <t>2.3046761909484865</t>
  </si>
  <si>
    <t>M349</t>
  </si>
  <si>
    <t>Land East of Wicker Lane, Guilden Sutton, Chester</t>
  </si>
  <si>
    <t>0.7525077171325684</t>
  </si>
  <si>
    <t>M350</t>
  </si>
  <si>
    <t>Land east of Pickmere Lane, Higher Wincham</t>
  </si>
  <si>
    <t>M353</t>
  </si>
  <si>
    <t>Land east of Rudheath Way, Rudheath, Northwich</t>
  </si>
  <si>
    <t>M355</t>
  </si>
  <si>
    <t>Land north of the Steadings, Wicker Lane, Guilden Sutton, Chester CH3 7EL</t>
  </si>
  <si>
    <t>CH3 7EL</t>
  </si>
  <si>
    <t>0.6246416610717773</t>
  </si>
  <si>
    <t>M386</t>
  </si>
  <si>
    <t>Land off Brown Heath Road, Waverton</t>
  </si>
  <si>
    <t>4.312478872680664</t>
  </si>
  <si>
    <t>M391</t>
  </si>
  <si>
    <t>Land off Cow Lane &amp; Regiment Way, Winsford</t>
  </si>
  <si>
    <t>CW7 4AS</t>
  </si>
  <si>
    <t>Winsford Dene Ward</t>
  </si>
  <si>
    <t>M395</t>
  </si>
  <si>
    <t>Land off Liverpool Road, Neston</t>
  </si>
  <si>
    <t>3.4453874572753906</t>
  </si>
  <si>
    <t>M399</t>
  </si>
  <si>
    <t>Land off Wicker Lane, Guilden Sutton, Chester</t>
  </si>
  <si>
    <t>3.3187034904479984</t>
  </si>
  <si>
    <t>M410</t>
  </si>
  <si>
    <t>Land east of Chester Road, Hampton, Malpas</t>
  </si>
  <si>
    <t>M414</t>
  </si>
  <si>
    <t>Land East of Dunkirk Trading Estate</t>
  </si>
  <si>
    <t>Backford</t>
  </si>
  <si>
    <t>26.365689854431153</t>
  </si>
  <si>
    <t>M521</t>
  </si>
  <si>
    <t>YES - Chester Gates</t>
  </si>
  <si>
    <t>Land south of Mill Cottage, Hargrave</t>
  </si>
  <si>
    <t>M541</t>
  </si>
  <si>
    <t>Land west of Mereheath Close, Davenham</t>
  </si>
  <si>
    <t>M552</t>
  </si>
  <si>
    <t>Land west of Oakmere Road, Winsford</t>
  </si>
  <si>
    <t>Land at Dane Meadows, Northwich</t>
  </si>
  <si>
    <t>M690</t>
  </si>
  <si>
    <t>Initial Constraints (Protected Local Greenspace). Initial Constraints (&gt;10% FZ3 and FZ2)</t>
  </si>
  <si>
    <t>Longwood, A556, Lostock, Northwich</t>
  </si>
  <si>
    <t>M567</t>
  </si>
  <si>
    <t>Initial Constraints (Irreplaceable Habitat)</t>
  </si>
  <si>
    <t>Land at New Russia Hall (Extension), Chester Road, Gatesheath, Tattenhall (The Bolesworth Estate)</t>
  </si>
  <si>
    <t>M578</t>
  </si>
  <si>
    <t>YES - New Russia Hall Gatesheath</t>
  </si>
  <si>
    <t>Parcel C (access to other areas) Land north of Deans Park, west of Chester Old Road,  Nomans Heath</t>
  </si>
  <si>
    <t>No Mans Heath</t>
  </si>
  <si>
    <t>YES - LSC(No Mans Heath)</t>
  </si>
  <si>
    <t>M385</t>
  </si>
  <si>
    <t>Parcel A (light commercial) Land north of Deans Park, and west of Chester Old Road, Nomans Heath</t>
  </si>
  <si>
    <t>Parcel B (housing) - Land north of Deans Park, and west of Chester Old Road, Nomans Heath</t>
  </si>
  <si>
    <t>Parcel D (village hall site) Land north of Deans Park, and west of Chester Old Road, Nomans Heath</t>
  </si>
  <si>
    <t>Reeces Creamery, Hampton, Malpas (SY14 8JQ)</t>
  </si>
  <si>
    <t>SY14 8JQ</t>
  </si>
  <si>
    <t>M611</t>
  </si>
  <si>
    <t>Site at the corner of Chester High Road and Dunstan Lane, Neston, CH64 8TE</t>
  </si>
  <si>
    <t>CH64 8TE</t>
  </si>
  <si>
    <t>0.2541729118347168</t>
  </si>
  <si>
    <t>M618</t>
  </si>
  <si>
    <t>Tesco car park, Sealand Road, Chester</t>
  </si>
  <si>
    <t>M627</t>
  </si>
  <si>
    <t>Tesla Stadium Way, Chester</t>
  </si>
  <si>
    <t>M628</t>
  </si>
  <si>
    <t>YES - Chester West and Sealand</t>
  </si>
  <si>
    <t>Land at Tiresford Farm, Nantwich Road, Tarporley</t>
  </si>
  <si>
    <t>M654</t>
  </si>
  <si>
    <t>Western Avenue Medical Centre &amp; M Bookmakers, Western Avenue, Blacon, Chester</t>
  </si>
  <si>
    <t>M668</t>
  </si>
  <si>
    <t>Rushtons, Newbridge Road, Ellesmere Port</t>
  </si>
  <si>
    <t>GOR/0136</t>
  </si>
  <si>
    <t>Unit 7 Hartford Way Sealand Industrial Estate Chester</t>
  </si>
  <si>
    <t>CH1 4NT</t>
  </si>
  <si>
    <t>Unit 2 Indigo Business Park Indigo Road Ellesmere Port</t>
  </si>
  <si>
    <t>CH65 4AJ</t>
  </si>
  <si>
    <t>Oil Sites Road Shell Bitumen Ellesmere Port</t>
  </si>
  <si>
    <t>Store First Ltd Stanney Mill Road Little Stanney Ellesmere Port</t>
  </si>
  <si>
    <t>CH2 4HX</t>
  </si>
  <si>
    <t>YES - Venture Point Ellesmere Port</t>
  </si>
  <si>
    <t>21 High Street Northwich</t>
  </si>
  <si>
    <t>CW9 5BY</t>
  </si>
  <si>
    <t>Fords of Winsford Wharton Retail Park Weaver Valley Road Winsford Cheshire</t>
  </si>
  <si>
    <t>CW7 3AL</t>
  </si>
  <si>
    <t>20 Road One Winsford</t>
  </si>
  <si>
    <t>CW7 3RD</t>
  </si>
  <si>
    <t>WIW/0061</t>
  </si>
  <si>
    <t>11 Lower Bridge, Chester</t>
  </si>
  <si>
    <t>CH1 1RS</t>
  </si>
  <si>
    <t>Land behind Beaver Industrial Estate (off Manora Road)</t>
  </si>
  <si>
    <t>The Factory, Siddorn Street, Winsford, CW7 2BA</t>
  </si>
  <si>
    <t>CW7 2BA</t>
  </si>
  <si>
    <t>Fire and Ambulance Station, Ellesmere Port</t>
  </si>
  <si>
    <t>Civic Way Car Park, Ellesmere Port</t>
  </si>
  <si>
    <t>Park Farm Marina, Davenham Road, Rudheath, Northwich</t>
  </si>
  <si>
    <t>CW9 7RY</t>
  </si>
  <si>
    <t>2B Silverdale Park Station Lane Mickle Trafford Chester</t>
  </si>
  <si>
    <t>CH2 4TA</t>
  </si>
  <si>
    <t>0.031918496704101566</t>
  </si>
  <si>
    <t>Land adjoining Capenhurst Station, Capenhurst, Chester</t>
  </si>
  <si>
    <t>0.2710177291870117</t>
  </si>
  <si>
    <t>YES - Urenco</t>
  </si>
  <si>
    <t>Urenco UK Ltd Capenhurst Lane Capenhurst Chester</t>
  </si>
  <si>
    <t>0.11678220901489259</t>
  </si>
  <si>
    <t>Seahill Paint Stripping Seahill Farm Seahill Road Saughall Chester Cheshire</t>
  </si>
  <si>
    <t>Saughall And Shotwick Park</t>
  </si>
  <si>
    <t>YES - LSC (Saughall)</t>
  </si>
  <si>
    <t>Site size (below 0.25ha / 500sqm threshold).Initial Constraints (Green Belt). Initial Constraints (&gt;10% in FZ3and FZ2)</t>
  </si>
  <si>
    <t>Mouldsworth Hall Smithy Lane Mouldsworth Chester</t>
  </si>
  <si>
    <t>CH3 8AR</t>
  </si>
  <si>
    <t>Mouldsworth</t>
  </si>
  <si>
    <t>0.3783925201416016</t>
  </si>
  <si>
    <t>SAN/0154</t>
  </si>
  <si>
    <t>Laurel Bank, Bushells Lane, Manley, Frodsham</t>
  </si>
  <si>
    <t>WA6 6HX</t>
  </si>
  <si>
    <t>Manley</t>
  </si>
  <si>
    <t>0.25782147216796875</t>
  </si>
  <si>
    <t>Land at Byley Road, Byley, Northwich</t>
  </si>
  <si>
    <t>SHA/0122</t>
  </si>
  <si>
    <t>Twin Acres Hulme Hall Lane Allostock Northwich</t>
  </si>
  <si>
    <t>WA16 9JN</t>
  </si>
  <si>
    <t>SHA/0125</t>
  </si>
  <si>
    <t>Land at Yeld Lane, Delamere, Northwich</t>
  </si>
  <si>
    <t>Kelsall</t>
  </si>
  <si>
    <t>Kelsall, Upper Kelsall and Willington Corner</t>
  </si>
  <si>
    <t>Ash House Farm Winsford Road Wettenhall Winsford</t>
  </si>
  <si>
    <t>CW7 4DQ</t>
  </si>
  <si>
    <t>Dairy House, Brassey Contract Road, Edge, Malpas</t>
  </si>
  <si>
    <t>SY14 8LE</t>
  </si>
  <si>
    <t>Nomansheath And District</t>
  </si>
  <si>
    <t>Land between Whitby Lane and Liverpool Road</t>
  </si>
  <si>
    <t>41.56048505477906</t>
  </si>
  <si>
    <t>M688</t>
  </si>
  <si>
    <t>Encirc - remaining area</t>
  </si>
  <si>
    <t>GOR/0104c</t>
  </si>
  <si>
    <t>Encirc - further remaining area</t>
  </si>
  <si>
    <t>1326(1327)</t>
  </si>
  <si>
    <t>Beeston Reclamation Yard, Beeston Station and coal yard, Whitchurch Road, Beeston</t>
  </si>
  <si>
    <t>M130</t>
  </si>
  <si>
    <t>1923(0887)</t>
  </si>
  <si>
    <t>M348</t>
  </si>
  <si>
    <t>1949(1615)</t>
  </si>
  <si>
    <t>13.209729006195069</t>
  </si>
  <si>
    <t>M687</t>
  </si>
  <si>
    <t>1957(1424)</t>
  </si>
  <si>
    <t>Land at Stanthorne, east of Road Three, Middlewich Road, Winsford</t>
  </si>
  <si>
    <t xml:space="preserve">Proposed use </t>
  </si>
  <si>
    <t>Includes employment (mixed sites)</t>
  </si>
  <si>
    <t>Spatial</t>
  </si>
  <si>
    <t>S1F Emp Type</t>
  </si>
  <si>
    <t>Site area (ha)</t>
  </si>
  <si>
    <t>Mixed sites area (50%)</t>
  </si>
  <si>
    <t>S1F EMP type</t>
  </si>
  <si>
    <t>(blank)</t>
  </si>
  <si>
    <t>UpdateRef</t>
  </si>
  <si>
    <t>Prop Use</t>
  </si>
  <si>
    <t>LP_Settlem</t>
  </si>
  <si>
    <t>NP_Area</t>
  </si>
  <si>
    <t>Employment Area</t>
  </si>
  <si>
    <t>Green Belt</t>
  </si>
  <si>
    <t>0032</t>
  </si>
  <si>
    <t>Alport Farm, Overton Heath Lane, Overton, Malpas</t>
  </si>
  <si>
    <t>OTHER</t>
  </si>
  <si>
    <t>SY14 7DG</t>
  </si>
  <si>
    <t>Other use</t>
  </si>
  <si>
    <t>0063</t>
  </si>
  <si>
    <t>Tattenhall HWRC, Newton by Tattenhall</t>
  </si>
  <si>
    <t>Crows Nest / Canalside Newton by Tattenhall</t>
  </si>
  <si>
    <t>Other use proposed (Waste)</t>
  </si>
  <si>
    <t>0064</t>
  </si>
  <si>
    <t>Land at Chester Road, Gatesheath, Tattenhall</t>
  </si>
  <si>
    <t>0070</t>
  </si>
  <si>
    <t>Yew Tree Farm, Newton Lane, Newton by Tattenhall, Tattenhall</t>
  </si>
  <si>
    <t>CH3 9NE</t>
  </si>
  <si>
    <t>0103</t>
  </si>
  <si>
    <t>Cobden Farm South Quarry, Chester Road, Little Budworth</t>
  </si>
  <si>
    <t>MINERALS</t>
  </si>
  <si>
    <t>Other use proposed (Minerals)</t>
  </si>
  <si>
    <t>0106</t>
  </si>
  <si>
    <t>Blackmare House, Chester Road, Little Budworth, Tarporley</t>
  </si>
  <si>
    <t>CW6 9EX</t>
  </si>
  <si>
    <t>0125</t>
  </si>
  <si>
    <t>Land adjacent Moss Farm, Station Road, Oakmere, Northwich</t>
  </si>
  <si>
    <t>Delamere</t>
  </si>
  <si>
    <t>TAK/0182</t>
  </si>
  <si>
    <t>Other use proposed (retail monitor)</t>
  </si>
  <si>
    <t>0138</t>
  </si>
  <si>
    <t>Crown Farm / Cheshire Sands Quarry, Chester Road, Oakmere</t>
  </si>
  <si>
    <t>CW8 2JL</t>
  </si>
  <si>
    <t>0141</t>
  </si>
  <si>
    <t>Fishpool Inn Fishpool Road Delamere Northwich Cheshire</t>
  </si>
  <si>
    <t>CW8 2HP</t>
  </si>
  <si>
    <t>TAK/0180</t>
  </si>
  <si>
    <t>0147</t>
  </si>
  <si>
    <t>Norley Village Hall,_x000D_High Street,_x000D_Norley,_x000D_Northwich</t>
  </si>
  <si>
    <t>WA6 8JS_x000D_</t>
  </si>
  <si>
    <t>Norley</t>
  </si>
  <si>
    <t>WEC/0132</t>
  </si>
  <si>
    <t>0165</t>
  </si>
  <si>
    <t>Shell Sandiway_x000D_Chester Road, Sandiway, Northwich</t>
  </si>
  <si>
    <t>CW8 2DX_x000D_</t>
  </si>
  <si>
    <t>WEC/0083</t>
  </si>
  <si>
    <t>0175</t>
  </si>
  <si>
    <t>Delamere Manor Cuddington Lane Cuddington Northwich Cheshire</t>
  </si>
  <si>
    <t>CW8 2TE</t>
  </si>
  <si>
    <t>WEC/0152</t>
  </si>
  <si>
    <t>Complete 2024</t>
  </si>
  <si>
    <t>0212</t>
  </si>
  <si>
    <t>(Site 1 mitigation) Land West of Road One (South Bostock Road), Winsford</t>
  </si>
  <si>
    <t>WIW/0012c</t>
  </si>
  <si>
    <t>Other use proposed (Ecological mitigation)</t>
  </si>
  <si>
    <t>0294</t>
  </si>
  <si>
    <t>70 High Street, Winsford</t>
  </si>
  <si>
    <t>WOV/0003</t>
  </si>
  <si>
    <t>0296</t>
  </si>
  <si>
    <t>Nat Lane Retail Park, Nat Lane, Winsford</t>
  </si>
  <si>
    <t>WIW/0042</t>
  </si>
  <si>
    <t>0298</t>
  </si>
  <si>
    <t>95-101 Delamere Street, Winsford</t>
  </si>
  <si>
    <t>WOV/0126</t>
  </si>
  <si>
    <t>0305</t>
  </si>
  <si>
    <t>374-376 High Street, Winsford</t>
  </si>
  <si>
    <t>CW7 2DP</t>
  </si>
  <si>
    <t>WOV/0139</t>
  </si>
  <si>
    <t>0307</t>
  </si>
  <si>
    <t>Henkel Ltd, Road Five, Winsford</t>
  </si>
  <si>
    <t>WIW/0057</t>
  </si>
  <si>
    <t>0338</t>
  </si>
  <si>
    <t>Adj Goods Shed, railway station car park, Frodsham</t>
  </si>
  <si>
    <t>0339</t>
  </si>
  <si>
    <t>Household Waste Site, Church Street, Frodsham</t>
  </si>
  <si>
    <t>0352</t>
  </si>
  <si>
    <t>31 - 33 High Street, Frodsham</t>
  </si>
  <si>
    <t>WA6 7AJ</t>
  </si>
  <si>
    <t>FRO/0090</t>
  </si>
  <si>
    <t>0353</t>
  </si>
  <si>
    <t>125 Main Street, Frodsham</t>
  </si>
  <si>
    <t>WA6 7AD</t>
  </si>
  <si>
    <t>FRO/0094</t>
  </si>
  <si>
    <t>0382</t>
  </si>
  <si>
    <t>Brow Farm Brow Lane Antrobus Northwich</t>
  </si>
  <si>
    <t>MAR/0114</t>
  </si>
  <si>
    <t>0398</t>
  </si>
  <si>
    <t>Townfield Farm, Townfield Lane, Farndon</t>
  </si>
  <si>
    <t>CH3 6QW</t>
  </si>
  <si>
    <t>0406</t>
  </si>
  <si>
    <t>Old Hall Farm, Stretton Hall Lane, Stretton, Malpas</t>
  </si>
  <si>
    <t>SY14 7JE</t>
  </si>
  <si>
    <t>Tilston</t>
  </si>
  <si>
    <t>FAR/0102</t>
  </si>
  <si>
    <t>0414</t>
  </si>
  <si>
    <t>Aldford House, Bell Meadow Business Park, Park Lane, Chester</t>
  </si>
  <si>
    <t>CH4 9EP</t>
  </si>
  <si>
    <t>CHH/0126</t>
  </si>
  <si>
    <t>0511</t>
  </si>
  <si>
    <t>33 Coliseum Way Ellesmere Port Cheshire</t>
  </si>
  <si>
    <t>CH65 9HD</t>
  </si>
  <si>
    <t>WOL/0051</t>
  </si>
  <si>
    <t>0530</t>
  </si>
  <si>
    <t>Land at Mannings Lane, A56, Chester</t>
  </si>
  <si>
    <t>0552</t>
  </si>
  <si>
    <t>Land off Ash Road, Elton, Chester (Encirc)</t>
  </si>
  <si>
    <t>GOR/0104d</t>
  </si>
  <si>
    <t>Other use proposed (Energy/waste monitor)</t>
  </si>
  <si>
    <t>0570</t>
  </si>
  <si>
    <t>Land at Tesco Stores, Chester Road, Helsby</t>
  </si>
  <si>
    <t>HEL/0048</t>
  </si>
  <si>
    <t>0618</t>
  </si>
  <si>
    <t>The Brewery, Common Lane, Kelsall</t>
  </si>
  <si>
    <t>CW6 0PY</t>
  </si>
  <si>
    <t>TAK/0116</t>
  </si>
  <si>
    <t>0619</t>
  </si>
  <si>
    <t>Eddisbury Fruit Farm, Yeld Lane, Delamere, Northwich</t>
  </si>
  <si>
    <t>CW6 0TE</t>
  </si>
  <si>
    <t>TAK/0212</t>
  </si>
  <si>
    <t>0620</t>
  </si>
  <si>
    <t>Fir Tree Farm, Willington Road, Willington</t>
  </si>
  <si>
    <t>CW6 0ND</t>
  </si>
  <si>
    <t>TAK/0213</t>
  </si>
  <si>
    <t>0692</t>
  </si>
  <si>
    <t>Land at Dark Lane and Guest Slack, Kingsley, Frodsham</t>
  </si>
  <si>
    <t>0751</t>
  </si>
  <si>
    <t>Land east of Chowley Oak Business Park</t>
  </si>
  <si>
    <t>ENERGY</t>
  </si>
  <si>
    <t>Other use proposed (Energy)</t>
  </si>
  <si>
    <t>0759</t>
  </si>
  <si>
    <t>Protos - Ecological Area D</t>
  </si>
  <si>
    <t>GOR/0200Ecology</t>
  </si>
  <si>
    <t>Other use proposed (Protos ecological area)</t>
  </si>
  <si>
    <t>0760</t>
  </si>
  <si>
    <t>Protos - Ecological Area E</t>
  </si>
  <si>
    <t>0765</t>
  </si>
  <si>
    <t>Protos - Ecological Area B</t>
  </si>
  <si>
    <t>0777</t>
  </si>
  <si>
    <t>Land at 1A School Lane, Moulton</t>
  </si>
  <si>
    <t>0843</t>
  </si>
  <si>
    <t>Land at 215 Manchester Road, Northwich</t>
  </si>
  <si>
    <t>CW9 7NB</t>
  </si>
  <si>
    <t>NOW/0030B</t>
  </si>
  <si>
    <t>Complete (other)</t>
  </si>
  <si>
    <t>0846</t>
  </si>
  <si>
    <t>108 Witton Street, Northwich</t>
  </si>
  <si>
    <t>CW9 5AB</t>
  </si>
  <si>
    <t>0856</t>
  </si>
  <si>
    <t>90 Witton Street, Northwich</t>
  </si>
  <si>
    <t>NOW/0077</t>
  </si>
  <si>
    <t>0857</t>
  </si>
  <si>
    <t>Former Aldi foodstore, Leicester Street, Northwich</t>
  </si>
  <si>
    <t>NOW/0083</t>
  </si>
  <si>
    <t>0858</t>
  </si>
  <si>
    <t>Emmanuel Evangelical Church, Old Hall Road, Northwich</t>
  </si>
  <si>
    <t>CW9 8BJ</t>
  </si>
  <si>
    <t>NOL/0037</t>
  </si>
  <si>
    <t>0859</t>
  </si>
  <si>
    <t>Winnington Business Park, Winnington Avenue, Northwich</t>
  </si>
  <si>
    <t>Winnington Business Park and Avenue Engineering Park</t>
  </si>
  <si>
    <t>NWC/0030c</t>
  </si>
  <si>
    <t>Complete 2024. Other use proposed (retail monitor)</t>
  </si>
  <si>
    <t>0860</t>
  </si>
  <si>
    <t>23-27 London Road, Northwich</t>
  </si>
  <si>
    <t>NOL/0035</t>
  </si>
  <si>
    <t>0866</t>
  </si>
  <si>
    <t>1-11 Station Road, Northwich</t>
  </si>
  <si>
    <t>CW9 5LR</t>
  </si>
  <si>
    <t>NOW/0027a</t>
  </si>
  <si>
    <t>0943</t>
  </si>
  <si>
    <t>Land at Sutton High School, Woodchurch Lane, Ellesmere Port</t>
  </si>
  <si>
    <t>Sutton Villages Ward</t>
  </si>
  <si>
    <t>SUV/0005</t>
  </si>
  <si>
    <t>0959</t>
  </si>
  <si>
    <t>The Sutton, Gleneagles Road, Great Sutton, Ellesmere Port</t>
  </si>
  <si>
    <t>CH66 4NF</t>
  </si>
  <si>
    <t>LEM/0024</t>
  </si>
  <si>
    <t>0995</t>
  </si>
  <si>
    <t>48 Church Lane, Great Sutton, Ellesmere Port</t>
  </si>
  <si>
    <t>CH66 4RF</t>
  </si>
  <si>
    <t>Land to rear of 1-43 Valley View,  Great Sutton</t>
  </si>
  <si>
    <t>SUV/0007</t>
  </si>
  <si>
    <t>Land to rear of Great Sutton Village Hall, Chester Road, Great Sutton</t>
  </si>
  <si>
    <t>SUV/0008</t>
  </si>
  <si>
    <t>Land off Jacks Wood Avenue and Rossmore Road East, Ellesmere Port</t>
  </si>
  <si>
    <t>WES/0007c</t>
  </si>
  <si>
    <t>Whitby Hall, Whitby Park, Park Drive, Ellesmere Port</t>
  </si>
  <si>
    <t>WHP/0021</t>
  </si>
  <si>
    <t>Sir Robert Hotel, Overpool Road, Great Sutton, Ellesmere Port</t>
  </si>
  <si>
    <t>SUV/0057</t>
  </si>
  <si>
    <t>Great Sutton Village Hall Old Chester Road Great Sutton Ellesmere Port</t>
  </si>
  <si>
    <t>CH66 3NZ</t>
  </si>
  <si>
    <t>SUV/0023</t>
  </si>
  <si>
    <t>2-6 Church Parade, Ellesmere Port</t>
  </si>
  <si>
    <t>CH65 2ER</t>
  </si>
  <si>
    <t>WES/0057</t>
  </si>
  <si>
    <t>Land at Thornton Science Park, Pool Lane, Ince, Chester</t>
  </si>
  <si>
    <t>GOR/0129a</t>
  </si>
  <si>
    <t>142 Chester Road, Whitby, Ellesmere Port</t>
  </si>
  <si>
    <t>CH65 6SA</t>
  </si>
  <si>
    <t>WHP/0025</t>
  </si>
  <si>
    <t>Innospec Manufacturing Park Oil Sites Road Ellesmere Port</t>
  </si>
  <si>
    <t>CH65 4EY</t>
  </si>
  <si>
    <t>GOR/0245</t>
  </si>
  <si>
    <t>Cheshire West Recycling Ltd Waste Handling Facility Dock Yard Road Ellesmere Port</t>
  </si>
  <si>
    <t>CH65 4EG</t>
  </si>
  <si>
    <t>GOR/0196a</t>
  </si>
  <si>
    <t>Station House, Hadlow Road, Willaston, Neston</t>
  </si>
  <si>
    <t>Willaston</t>
  </si>
  <si>
    <t>WIT/0057</t>
  </si>
  <si>
    <t>The Gift House, Neston Road, Willaston, Neston</t>
  </si>
  <si>
    <t>CH64 1RA</t>
  </si>
  <si>
    <t>WIT/0091</t>
  </si>
  <si>
    <t>Heath Worthy, Street Hey Lane, Willaston, Neston</t>
  </si>
  <si>
    <t>CH64 1SS</t>
  </si>
  <si>
    <t>Land at Fiddlestone Farm, Dunstan Lane, Neston</t>
  </si>
  <si>
    <t>CH64 8TG</t>
  </si>
  <si>
    <t>University of Chester Parkgate Road Campus, Parkgate Road, Chester</t>
  </si>
  <si>
    <t>Other proposed use (University)</t>
  </si>
  <si>
    <t>Land at Chester Retail Park, Old Seals Way, Chester</t>
  </si>
  <si>
    <t>BLA/0136</t>
  </si>
  <si>
    <t>Best Friends Day Nursery, Clare Avenue, Chester</t>
  </si>
  <si>
    <t>CH2 3HR</t>
  </si>
  <si>
    <t>Longus House, 6 Newgate Row, Grosvenor Shopping Centre, Chester</t>
  </si>
  <si>
    <t>CH1 1ER</t>
  </si>
  <si>
    <t>CHG/0192</t>
  </si>
  <si>
    <t>109 Brook Street, Chester</t>
  </si>
  <si>
    <t>CHG/0052</t>
  </si>
  <si>
    <t>83-89 Foregate Street, Chester</t>
  </si>
  <si>
    <t>CHG/0260</t>
  </si>
  <si>
    <t>105-111 Foregate Street, Chester</t>
  </si>
  <si>
    <t>CHG/0270</t>
  </si>
  <si>
    <t>44 Bridge Street Row West, Bridge Street, Chester</t>
  </si>
  <si>
    <t>CHG/0278</t>
  </si>
  <si>
    <t>37 Watergate Street, Chester</t>
  </si>
  <si>
    <t>CHG/0352</t>
  </si>
  <si>
    <t>The Forest House, Love Street, Chester</t>
  </si>
  <si>
    <t>CHG/0356</t>
  </si>
  <si>
    <t>138 Christleton Road, Chester</t>
  </si>
  <si>
    <t>CH3 5TD</t>
  </si>
  <si>
    <t>GRB/0073</t>
  </si>
  <si>
    <t>CHG/0267d</t>
  </si>
  <si>
    <t>2 Oak Road (Former Butchers), Lache, Chester (D5)</t>
  </si>
  <si>
    <t>Lache Ward</t>
  </si>
  <si>
    <t>Land at Greyhound Retail Park, Greyhound Park Road, Chester</t>
  </si>
  <si>
    <t>BLA/0135</t>
  </si>
  <si>
    <t>2 Mill Street, Chester</t>
  </si>
  <si>
    <t>CH4 7JH</t>
  </si>
  <si>
    <t>HAP/0079</t>
  </si>
  <si>
    <t>1 Frodsham Street, Chester</t>
  </si>
  <si>
    <t>CH1 3JJ</t>
  </si>
  <si>
    <t>CHG/0400</t>
  </si>
  <si>
    <t>Providence Gin, 9 Watergate Street, Chester</t>
  </si>
  <si>
    <t>CH1 2LB</t>
  </si>
  <si>
    <t>CHG/0402</t>
  </si>
  <si>
    <t>91-95 Foregate Street, Chester</t>
  </si>
  <si>
    <t>CH1 1HE</t>
  </si>
  <si>
    <t>CHG/0405</t>
  </si>
  <si>
    <t>9 Castlecroft Road, Chester</t>
  </si>
  <si>
    <t>CH4 7QD</t>
  </si>
  <si>
    <t>HAP/0080</t>
  </si>
  <si>
    <t>Former Chester Enterprise Centre, Hoole Bridge East, Chester</t>
  </si>
  <si>
    <t>NEH/0018a</t>
  </si>
  <si>
    <t>Other use proposed (Archives)</t>
  </si>
  <si>
    <t>Land adjacent to Chelford Close, Chelford Close, Chester</t>
  </si>
  <si>
    <t>BLA/0098a</t>
  </si>
  <si>
    <t>Comp 2024</t>
  </si>
  <si>
    <t>63 Badger Bait, Little Neston</t>
  </si>
  <si>
    <t>CH64 4BU</t>
  </si>
  <si>
    <t>LIN/0030</t>
  </si>
  <si>
    <t>4 to 6 Brook Street, Neston</t>
  </si>
  <si>
    <t>NES/0002</t>
  </si>
  <si>
    <t>Mr Chows Chinese Eating House, The Parade, Parkgate, Neston</t>
  </si>
  <si>
    <t>PAR/0045</t>
  </si>
  <si>
    <t>Unit 9 William Court, Clayhill Industrial Estate, Buildwas Road, Neston</t>
  </si>
  <si>
    <t>NES/0049</t>
  </si>
  <si>
    <t>2 Liverpool Road, Neston</t>
  </si>
  <si>
    <t>CH64 3RA</t>
  </si>
  <si>
    <t>NES/0056</t>
  </si>
  <si>
    <t>The Barn At Tushingham Arena Wobbs Lane Tushingham Cum Grindley Malpas</t>
  </si>
  <si>
    <t>SY13 4QR</t>
  </si>
  <si>
    <t>Protos - Ecological Area A</t>
  </si>
  <si>
    <t>Protos - Ecological Area C</t>
  </si>
  <si>
    <t>University of Chester Riverside Campus, Castle Drive, Chester</t>
  </si>
  <si>
    <t>Knowl Cottage, Eaton Lane, Eaton, Tarporley</t>
  </si>
  <si>
    <t>CW6 9DP</t>
  </si>
  <si>
    <t>Utkinton and Cotebrook</t>
  </si>
  <si>
    <t>Marks and Spencer, 2 Stanney Woods Avenue, Ellesmere Port</t>
  </si>
  <si>
    <t>CH65 9GZ</t>
  </si>
  <si>
    <t>WHG/0013</t>
  </si>
  <si>
    <t>Land adjacent HWRC Tattehall (Higher Huxley Hall Cottages)</t>
  </si>
  <si>
    <t>Land west of Red Lane, north of Crows Nest Cottage, Newton-by-Tattenhall</t>
  </si>
  <si>
    <t>CEMEX Forest Hill - Moss Farm - proposed as an allocated site (currently sits within a larger block of land identified under existing Policy M1 C)</t>
  </si>
  <si>
    <t>M157</t>
  </si>
  <si>
    <t>CEMEX Forest Hill - North Extension B (parcel of land currently forms part of wider area identified under adopted plan minerals Policy M1 C as 'Preferred Area' - propose to promote this area as an Allocated Site in the new plan)</t>
  </si>
  <si>
    <t>Weaverham</t>
  </si>
  <si>
    <t>M158</t>
  </si>
  <si>
    <t>CEMEX Forest Hill - North West (propose to maintain status of this area as an 'Area of Seach' under current minerals Policy M1 D; area amended to account for existing permission area 19/02452/MIN and proposed allocation further east)</t>
  </si>
  <si>
    <t>M159</t>
  </si>
  <si>
    <t>CEMEX Forest Hill - Northern Area of Search
Proposed to maintain current status of the area, which is currently identified in the adopted plan under minerals Policy M1D as an 'Area of Search'</t>
  </si>
  <si>
    <t>M160</t>
  </si>
  <si>
    <t>CEMEX Forest Hill (Moss Farm - North) - proposed to maintain status of 'Preferred Area' as part of wider block of land referred to in current Policy M1 C</t>
  </si>
  <si>
    <t>M161</t>
  </si>
  <si>
    <t>CEMEX Forest Hill Quarry (Moss Farm - South)</t>
  </si>
  <si>
    <t>M162</t>
  </si>
  <si>
    <t>Field number 7563, Swanlow Lane, Winsford</t>
  </si>
  <si>
    <t>M681</t>
  </si>
  <si>
    <t>Other use (nature recovery)</t>
  </si>
  <si>
    <t>Land adjacent to Tattenhall Marina, Newton Lane, Newton by Tattenhall (The Bolesworth Estate)</t>
  </si>
  <si>
    <t>M241</t>
  </si>
  <si>
    <t>Land at Cookes Lane, Broken Cross, Northwich</t>
  </si>
  <si>
    <t>M298</t>
  </si>
  <si>
    <t>Land east of Weaverham Wood Farm, Weaverham</t>
  </si>
  <si>
    <t>M337</t>
  </si>
  <si>
    <t>Land east of A51, Tarvin Roundabout, Tarvin</t>
  </si>
  <si>
    <t>M531</t>
  </si>
  <si>
    <t>Lostock Limebeds, Lostock Gralam, Northwich</t>
  </si>
  <si>
    <t>M568</t>
  </si>
  <si>
    <t>Other proposed use (long term habitat management)</t>
  </si>
  <si>
    <t>Wallerscote Lagoons, Wallerscote Road, Northwich</t>
  </si>
  <si>
    <t>M658</t>
  </si>
  <si>
    <t>Other proposed use (Energy, solar)</t>
  </si>
  <si>
    <t>Weavervale Garden Centre, Winnington Avenue, Northwich (CW8 4EE)</t>
  </si>
  <si>
    <t>CW8 4EE</t>
  </si>
  <si>
    <t>M661</t>
  </si>
  <si>
    <t>Miller &amp; Carter, Nicholas Street, Chester</t>
  </si>
  <si>
    <t>2 - 10 Bridge Street Chester</t>
  </si>
  <si>
    <t>CH1 1NQ</t>
  </si>
  <si>
    <t>9 Godstall Lane, Chester</t>
  </si>
  <si>
    <t>56-60 Lower Bridge Street Chester</t>
  </si>
  <si>
    <t>CH1 1RU</t>
  </si>
  <si>
    <t>National Car Park, Pepper Street, Chester</t>
  </si>
  <si>
    <t>75 Bridge Street Row East Bridge Street Chester</t>
  </si>
  <si>
    <t>CH1 1NW</t>
  </si>
  <si>
    <t>61 Brook Street, Chester</t>
  </si>
  <si>
    <t>CH1 3DZ</t>
  </si>
  <si>
    <t>85A Brook Street, Chester</t>
  </si>
  <si>
    <t>CH1 3DX</t>
  </si>
  <si>
    <t>54 - 56 Northgate Street, Chester</t>
  </si>
  <si>
    <t>CH1 2HT</t>
  </si>
  <si>
    <t>Land to rear of 5 New Cheshire Business Park, Wincham Lane, Wincham, Northwich</t>
  </si>
  <si>
    <t>Unit 7 469 Manchester Road Lostock Gralam Northwich</t>
  </si>
  <si>
    <t>CW9 7XG</t>
  </si>
  <si>
    <t>157 Long Lane, Upton, Chester</t>
  </si>
  <si>
    <t>CH2 1JF</t>
  </si>
  <si>
    <t>31 Newall Crescent Winsford Cheshire</t>
  </si>
  <si>
    <t>340 Chester Road Little Sutton Ellesmere Port</t>
  </si>
  <si>
    <t>CH66 1NL</t>
  </si>
  <si>
    <t>Cheshire Oaks Outlet Village Kinsey Road Ellesmere Port</t>
  </si>
  <si>
    <t>CH65 9JJ</t>
  </si>
  <si>
    <t>Wheelwash, Leslie Road, Winsford</t>
  </si>
  <si>
    <t>CW7 2RB</t>
  </si>
  <si>
    <t>Chester Motorway Service Area Hapsford Interchange Elton Chester Cheshire</t>
  </si>
  <si>
    <t>CH2 4QZ</t>
  </si>
  <si>
    <t>Land at Bretton Hall Farm, Chester Road, Flintshire</t>
  </si>
  <si>
    <t>CH4 0DF</t>
  </si>
  <si>
    <t>Shutley Farm Shutley Lane Little Leigh Northwich</t>
  </si>
  <si>
    <t>CW8 4RN</t>
  </si>
  <si>
    <t>Little Leigh</t>
  </si>
  <si>
    <t>Land at Holford Brinefields Holford Northwich</t>
  </si>
  <si>
    <t>The Inn At Huxley Huxley Lane Huxley Chester CH3 9BG</t>
  </si>
  <si>
    <t>CH3 9BG</t>
  </si>
  <si>
    <t>Hargrave And Huxley</t>
  </si>
  <si>
    <t>Forest Hill Quarry Chester Road Northwich</t>
  </si>
  <si>
    <t>CW8 2DL</t>
  </si>
  <si>
    <t>Cemex Forest Hill Quarry Chester Road Northwich CW8 2DL</t>
  </si>
  <si>
    <t>The Courtyard Hall Lane Wincham Northwich</t>
  </si>
  <si>
    <t>CW9 6DG</t>
  </si>
  <si>
    <t>52-54 High Street Tarporley Cheshire CW6 0AG</t>
  </si>
  <si>
    <t>CW6 0AG</t>
  </si>
  <si>
    <t>1929(0505)</t>
  </si>
  <si>
    <t>Cedar House, Chester Zoo, Caughall Road, Upton, Chester</t>
  </si>
  <si>
    <t>CH2 1LH</t>
  </si>
  <si>
    <t>1956(1469)</t>
  </si>
  <si>
    <t>Council Yard, Junction 14, M56, Hapsford</t>
  </si>
  <si>
    <t>1958(1407)</t>
  </si>
  <si>
    <t>Frodsham Solar - Opportunity Areas around Protos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</si>
</sst>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quotePrefix="1"/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/>
    <xf numFmtId="1" fontId="1" fillId="2" borderId="0" xfId="0" applyNumberFormat="1" applyFont="1" applyFill="1"/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center"/>
    </xf>
    <xf numFmtId="0" fontId="1" fillId="3" borderId="1" xfId="1" applyFont="1" applyBorder="1"/>
    <xf numFmtId="0" fontId="1" fillId="3" borderId="1" xfId="1" applyFont="1" applyBorder="1" applyAlignment="1">
      <alignment horizontal="center"/>
    </xf>
    <xf numFmtId="0" fontId="1" fillId="3" borderId="1" xfId="1" applyFont="1" applyBorder="1" applyAlignment="1">
      <alignment horizontal="center" vertical="top" wrapText="1"/>
    </xf>
    <xf numFmtId="0" fontId="1" fillId="3" borderId="1" xfId="1" applyFont="1" applyBorder="1" applyAlignment="1">
      <alignment vertical="top" wrapText="1"/>
    </xf>
    <xf numFmtId="2" fontId="3" fillId="0" borderId="0" xfId="0" applyNumberFormat="1" applyFont="1" applyAlignment="1">
      <alignment horizontal="center"/>
    </xf>
  </cellXfs>
  <cellStyles count="2">
    <cellStyle name="20% - Accent1" xfId="1" builtinId="30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B328D-06FE-4CC0-A1F3-496C453F68D6}">
  <dimension ref="A1:AL428"/>
  <sheetViews>
    <sheetView tabSelected="1" zoomScaleNormal="100" workbookViewId="0">
      <pane ySplit="1" topLeftCell="A2" activePane="bottomLeft" state="frozen"/>
      <selection pane="bottomLeft" activeCell="G8" sqref="G8"/>
    </sheetView>
  </sheetViews>
  <sheetFormatPr defaultRowHeight="15" customHeight="1" x14ac:dyDescent="0.25"/>
  <cols>
    <col min="1" max="1" width="20.28515625" style="7" customWidth="1"/>
    <col min="2" max="2" width="58.7109375" customWidth="1"/>
    <col min="3" max="3" width="17.85546875" customWidth="1"/>
    <col min="4" max="7" width="16.5703125" customWidth="1"/>
    <col min="8" max="8" width="24.7109375" customWidth="1"/>
    <col min="9" max="9" width="9.42578125" bestFit="1" customWidth="1"/>
    <col min="10" max="10" width="11.7109375" style="7" bestFit="1" customWidth="1"/>
    <col min="11" max="11" width="24.28515625" customWidth="1"/>
    <col min="12" max="12" width="30.28515625" customWidth="1"/>
    <col min="13" max="13" width="20.42578125" customWidth="1"/>
    <col min="14" max="14" width="28" customWidth="1"/>
    <col min="15" max="21" width="9.140625" hidden="1" customWidth="1"/>
    <col min="22" max="22" width="30.5703125" customWidth="1"/>
    <col min="23" max="23" width="12.42578125" customWidth="1"/>
    <col min="24" max="24" width="22.5703125" bestFit="1" customWidth="1"/>
    <col min="25" max="25" width="33" customWidth="1"/>
    <col min="26" max="26" width="9.140625" hidden="1" customWidth="1"/>
    <col min="27" max="27" width="9.140625" customWidth="1"/>
    <col min="28" max="28" width="19.42578125" customWidth="1"/>
    <col min="29" max="29" width="13.28515625" customWidth="1"/>
    <col min="30" max="30" width="13.28515625" style="7" customWidth="1"/>
    <col min="31" max="31" width="18.5703125" style="7" customWidth="1"/>
    <col min="32" max="32" width="54.42578125" customWidth="1"/>
    <col min="33" max="33" width="23.5703125" style="7" customWidth="1"/>
    <col min="34" max="34" width="28" style="7" customWidth="1"/>
    <col min="35" max="35" width="25.5703125" customWidth="1"/>
    <col min="36" max="36" width="16.28515625" customWidth="1"/>
    <col min="37" max="37" width="22.28515625" customWidth="1"/>
    <col min="38" max="38" width="29.85546875" customWidth="1"/>
  </cols>
  <sheetData>
    <row r="1" spans="1:38" s="17" customFormat="1" ht="36" customHeight="1" thickBot="1" x14ac:dyDescent="0.3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6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7" t="s">
        <v>21</v>
      </c>
      <c r="W1" s="17" t="s">
        <v>22</v>
      </c>
      <c r="X1" s="17" t="s">
        <v>23</v>
      </c>
      <c r="Y1" s="17" t="s">
        <v>24</v>
      </c>
      <c r="Z1" s="17" t="s">
        <v>25</v>
      </c>
      <c r="AA1" s="17" t="s">
        <v>26</v>
      </c>
      <c r="AB1" s="17" t="s">
        <v>27</v>
      </c>
      <c r="AC1" s="17" t="s">
        <v>28</v>
      </c>
      <c r="AD1" s="16" t="s">
        <v>29</v>
      </c>
      <c r="AE1" s="16" t="s">
        <v>30</v>
      </c>
      <c r="AF1" s="17" t="s">
        <v>31</v>
      </c>
      <c r="AG1" s="16" t="s">
        <v>32</v>
      </c>
      <c r="AH1" s="16" t="s">
        <v>33</v>
      </c>
      <c r="AI1" s="17" t="s">
        <v>34</v>
      </c>
      <c r="AJ1" s="17" t="s">
        <v>35</v>
      </c>
      <c r="AK1" s="17" t="s">
        <v>36</v>
      </c>
      <c r="AL1" s="17" t="s">
        <v>37</v>
      </c>
    </row>
    <row r="2" spans="1:38" ht="15" customHeight="1" x14ac:dyDescent="0.25">
      <c r="A2" s="12" t="s">
        <v>38</v>
      </c>
      <c r="B2" t="s">
        <v>39</v>
      </c>
      <c r="C2" t="s">
        <v>40</v>
      </c>
      <c r="D2">
        <v>349690</v>
      </c>
      <c r="E2">
        <v>355817</v>
      </c>
      <c r="F2" t="s">
        <v>41</v>
      </c>
      <c r="G2" t="s">
        <v>42</v>
      </c>
      <c r="H2" t="s">
        <v>43</v>
      </c>
      <c r="I2" t="s">
        <v>44</v>
      </c>
      <c r="J2" s="18">
        <v>1.5987309999999999</v>
      </c>
      <c r="K2" t="s">
        <v>44</v>
      </c>
      <c r="L2" t="s">
        <v>45</v>
      </c>
      <c r="M2" t="s">
        <v>46</v>
      </c>
      <c r="N2" t="s">
        <v>45</v>
      </c>
      <c r="AB2" t="s">
        <v>47</v>
      </c>
      <c r="AE2" s="13">
        <f t="shared" ref="AE2:AE65" si="0">(Z2/J2)*100</f>
        <v>0</v>
      </c>
      <c r="AF2" t="s">
        <v>48</v>
      </c>
      <c r="AI2" s="1" t="s">
        <v>49</v>
      </c>
      <c r="AJ2">
        <v>0.4</v>
      </c>
      <c r="AK2" s="2">
        <f>(J2*10000)*AJ2</f>
        <v>6394.924</v>
      </c>
    </row>
    <row r="3" spans="1:38" ht="15" customHeight="1" x14ac:dyDescent="0.25">
      <c r="A3" s="12" t="s">
        <v>50</v>
      </c>
      <c r="B3" t="s">
        <v>51</v>
      </c>
      <c r="C3" t="s">
        <v>52</v>
      </c>
      <c r="D3">
        <v>346042</v>
      </c>
      <c r="E3">
        <v>358671</v>
      </c>
      <c r="G3" t="s">
        <v>42</v>
      </c>
      <c r="H3" t="s">
        <v>43</v>
      </c>
      <c r="I3" t="s">
        <v>44</v>
      </c>
      <c r="J3" s="18">
        <v>1.4284060000000001</v>
      </c>
      <c r="K3" t="s">
        <v>44</v>
      </c>
      <c r="L3" t="s">
        <v>53</v>
      </c>
      <c r="M3" t="s">
        <v>46</v>
      </c>
      <c r="X3" t="s">
        <v>54</v>
      </c>
      <c r="AE3" s="13">
        <f t="shared" si="0"/>
        <v>0</v>
      </c>
      <c r="AF3" t="s">
        <v>55</v>
      </c>
      <c r="AG3" s="7">
        <v>0.5</v>
      </c>
      <c r="AH3" s="13">
        <f>J3*AG3</f>
        <v>0.71420300000000003</v>
      </c>
      <c r="AI3" t="s">
        <v>49</v>
      </c>
      <c r="AJ3">
        <v>0.4</v>
      </c>
      <c r="AK3" s="2">
        <f>(AH3*10000)*AJ3</f>
        <v>2856.8120000000004</v>
      </c>
    </row>
    <row r="4" spans="1:38" ht="15" customHeight="1" x14ac:dyDescent="0.25">
      <c r="A4" s="12" t="s">
        <v>56</v>
      </c>
      <c r="B4" t="s">
        <v>57</v>
      </c>
      <c r="C4" t="s">
        <v>52</v>
      </c>
      <c r="D4">
        <v>349058</v>
      </c>
      <c r="E4">
        <v>347985</v>
      </c>
      <c r="G4" t="s">
        <v>58</v>
      </c>
      <c r="H4" t="s">
        <v>59</v>
      </c>
      <c r="I4" t="s">
        <v>44</v>
      </c>
      <c r="J4" s="18">
        <v>2.8725740000000002</v>
      </c>
      <c r="K4" t="s">
        <v>60</v>
      </c>
      <c r="L4" t="s">
        <v>60</v>
      </c>
      <c r="M4" t="s">
        <v>46</v>
      </c>
      <c r="N4" t="s">
        <v>61</v>
      </c>
      <c r="X4" t="s">
        <v>62</v>
      </c>
      <c r="Y4" t="s">
        <v>63</v>
      </c>
      <c r="AE4" s="13">
        <f t="shared" si="0"/>
        <v>0</v>
      </c>
      <c r="AF4" t="s">
        <v>64</v>
      </c>
      <c r="AI4" s="1" t="s">
        <v>65</v>
      </c>
    </row>
    <row r="5" spans="1:38" ht="15" customHeight="1" x14ac:dyDescent="0.25">
      <c r="A5" s="12" t="s">
        <v>66</v>
      </c>
      <c r="B5" t="s">
        <v>67</v>
      </c>
      <c r="C5" t="s">
        <v>40</v>
      </c>
      <c r="D5">
        <v>349585</v>
      </c>
      <c r="E5">
        <v>349341</v>
      </c>
      <c r="F5" t="s">
        <v>68</v>
      </c>
      <c r="G5" t="s">
        <v>42</v>
      </c>
      <c r="H5" t="s">
        <v>59</v>
      </c>
      <c r="I5" t="s">
        <v>44</v>
      </c>
      <c r="J5" s="18">
        <v>0.15229699999999999</v>
      </c>
      <c r="K5" t="s">
        <v>44</v>
      </c>
      <c r="L5" t="s">
        <v>69</v>
      </c>
      <c r="M5" t="s">
        <v>70</v>
      </c>
      <c r="N5" t="s">
        <v>69</v>
      </c>
      <c r="V5" t="s">
        <v>71</v>
      </c>
      <c r="AB5" t="s">
        <v>72</v>
      </c>
      <c r="AE5" s="13">
        <f t="shared" si="0"/>
        <v>0</v>
      </c>
      <c r="AF5" t="s">
        <v>73</v>
      </c>
      <c r="AI5" s="1" t="s">
        <v>65</v>
      </c>
    </row>
    <row r="6" spans="1:38" ht="15" customHeight="1" x14ac:dyDescent="0.25">
      <c r="A6" s="12" t="s">
        <v>74</v>
      </c>
      <c r="B6" t="s">
        <v>75</v>
      </c>
      <c r="C6" t="s">
        <v>40</v>
      </c>
      <c r="D6">
        <v>349593</v>
      </c>
      <c r="E6">
        <v>349293</v>
      </c>
      <c r="F6" t="s">
        <v>68</v>
      </c>
      <c r="G6" t="s">
        <v>42</v>
      </c>
      <c r="H6" t="s">
        <v>59</v>
      </c>
      <c r="I6" t="s">
        <v>44</v>
      </c>
      <c r="J6" s="18">
        <v>0.21780099999999999</v>
      </c>
      <c r="K6" t="s">
        <v>44</v>
      </c>
      <c r="L6" t="s">
        <v>69</v>
      </c>
      <c r="M6" t="s">
        <v>70</v>
      </c>
      <c r="N6" t="s">
        <v>69</v>
      </c>
      <c r="V6" t="s">
        <v>71</v>
      </c>
      <c r="AE6" s="13">
        <f t="shared" si="0"/>
        <v>0</v>
      </c>
      <c r="AF6" t="s">
        <v>73</v>
      </c>
      <c r="AI6" s="1" t="s">
        <v>65</v>
      </c>
    </row>
    <row r="7" spans="1:38" ht="15" customHeight="1" x14ac:dyDescent="0.25">
      <c r="A7" s="12" t="s">
        <v>76</v>
      </c>
      <c r="B7" t="s">
        <v>77</v>
      </c>
      <c r="C7" t="s">
        <v>40</v>
      </c>
      <c r="D7">
        <v>349558</v>
      </c>
      <c r="E7">
        <v>349120</v>
      </c>
      <c r="G7" t="s">
        <v>58</v>
      </c>
      <c r="H7" t="s">
        <v>59</v>
      </c>
      <c r="I7" t="s">
        <v>44</v>
      </c>
      <c r="J7" s="18">
        <v>2.6829369999999999</v>
      </c>
      <c r="K7" t="s">
        <v>44</v>
      </c>
      <c r="L7" t="s">
        <v>69</v>
      </c>
      <c r="M7" t="s">
        <v>46</v>
      </c>
      <c r="N7" t="s">
        <v>69</v>
      </c>
      <c r="V7" t="s">
        <v>71</v>
      </c>
      <c r="AA7" t="s">
        <v>78</v>
      </c>
      <c r="AB7" t="s">
        <v>79</v>
      </c>
      <c r="AC7" t="s">
        <v>46</v>
      </c>
      <c r="AE7" s="13">
        <f t="shared" si="0"/>
        <v>0</v>
      </c>
      <c r="AF7" t="s">
        <v>80</v>
      </c>
      <c r="AI7" s="1" t="s">
        <v>65</v>
      </c>
    </row>
    <row r="8" spans="1:38" ht="15" customHeight="1" x14ac:dyDescent="0.25">
      <c r="A8" s="12" t="s">
        <v>81</v>
      </c>
      <c r="B8" t="s">
        <v>82</v>
      </c>
      <c r="C8" t="s">
        <v>40</v>
      </c>
      <c r="D8">
        <v>351534</v>
      </c>
      <c r="E8">
        <v>347548</v>
      </c>
      <c r="F8" t="s">
        <v>83</v>
      </c>
      <c r="G8" t="s">
        <v>58</v>
      </c>
      <c r="H8" t="s">
        <v>59</v>
      </c>
      <c r="I8" t="s">
        <v>44</v>
      </c>
      <c r="J8" s="18">
        <v>0.259963</v>
      </c>
      <c r="K8" t="s">
        <v>44</v>
      </c>
      <c r="L8" t="s">
        <v>69</v>
      </c>
      <c r="M8" t="s">
        <v>46</v>
      </c>
      <c r="N8" t="s">
        <v>69</v>
      </c>
      <c r="AB8" t="s">
        <v>84</v>
      </c>
      <c r="AC8" t="s">
        <v>46</v>
      </c>
      <c r="AE8" s="13">
        <f t="shared" si="0"/>
        <v>0</v>
      </c>
      <c r="AF8" t="s">
        <v>80</v>
      </c>
      <c r="AI8" s="1" t="s">
        <v>65</v>
      </c>
    </row>
    <row r="9" spans="1:38" ht="15" customHeight="1" x14ac:dyDescent="0.25">
      <c r="A9" s="12" t="s">
        <v>85</v>
      </c>
      <c r="B9" t="s">
        <v>86</v>
      </c>
      <c r="C9" t="s">
        <v>40</v>
      </c>
      <c r="D9">
        <v>375059</v>
      </c>
      <c r="E9">
        <v>372674</v>
      </c>
      <c r="F9" t="s">
        <v>87</v>
      </c>
      <c r="G9" t="s">
        <v>42</v>
      </c>
      <c r="H9" t="s">
        <v>88</v>
      </c>
      <c r="I9" t="s">
        <v>44</v>
      </c>
      <c r="J9" s="18">
        <v>0.43157200000000001</v>
      </c>
      <c r="K9" t="s">
        <v>44</v>
      </c>
      <c r="L9" t="s">
        <v>89</v>
      </c>
      <c r="M9" t="s">
        <v>46</v>
      </c>
      <c r="AB9" t="s">
        <v>90</v>
      </c>
      <c r="AE9" s="13">
        <f t="shared" si="0"/>
        <v>0</v>
      </c>
      <c r="AF9" t="s">
        <v>48</v>
      </c>
      <c r="AI9" s="1" t="s">
        <v>49</v>
      </c>
      <c r="AJ9">
        <v>0.4</v>
      </c>
      <c r="AK9" s="2">
        <f>(J9*10000)*AJ9</f>
        <v>1726.2880000000002</v>
      </c>
    </row>
    <row r="10" spans="1:38" ht="15" customHeight="1" x14ac:dyDescent="0.25">
      <c r="A10" s="12" t="s">
        <v>91</v>
      </c>
      <c r="B10" t="s">
        <v>92</v>
      </c>
      <c r="C10" t="s">
        <v>40</v>
      </c>
      <c r="D10">
        <v>359757</v>
      </c>
      <c r="E10">
        <v>365345</v>
      </c>
      <c r="G10" t="s">
        <v>42</v>
      </c>
      <c r="H10" t="s">
        <v>93</v>
      </c>
      <c r="I10" t="s">
        <v>94</v>
      </c>
      <c r="J10" s="18">
        <v>2.0820999999999999E-2</v>
      </c>
      <c r="K10" t="s">
        <v>95</v>
      </c>
      <c r="L10" t="s">
        <v>95</v>
      </c>
      <c r="M10" t="s">
        <v>70</v>
      </c>
      <c r="AE10" s="13">
        <f t="shared" si="0"/>
        <v>0</v>
      </c>
      <c r="AF10" t="s">
        <v>73</v>
      </c>
      <c r="AI10" s="1" t="s">
        <v>65</v>
      </c>
    </row>
    <row r="11" spans="1:38" ht="15" customHeight="1" x14ac:dyDescent="0.25">
      <c r="A11" s="12" t="s">
        <v>96</v>
      </c>
      <c r="B11" t="s">
        <v>97</v>
      </c>
      <c r="C11" t="s">
        <v>40</v>
      </c>
      <c r="D11">
        <v>360236</v>
      </c>
      <c r="E11">
        <v>362692</v>
      </c>
      <c r="F11" t="s">
        <v>98</v>
      </c>
      <c r="G11" t="s">
        <v>42</v>
      </c>
      <c r="H11" t="s">
        <v>93</v>
      </c>
      <c r="I11" t="s">
        <v>44</v>
      </c>
      <c r="J11" s="18">
        <v>1.0274999999999999E-2</v>
      </c>
      <c r="K11" t="s">
        <v>44</v>
      </c>
      <c r="L11" t="s">
        <v>95</v>
      </c>
      <c r="M11" t="s">
        <v>70</v>
      </c>
      <c r="AB11" t="s">
        <v>99</v>
      </c>
      <c r="AE11" s="13">
        <f t="shared" si="0"/>
        <v>0</v>
      </c>
      <c r="AF11" t="s">
        <v>73</v>
      </c>
      <c r="AI11" s="1" t="s">
        <v>65</v>
      </c>
    </row>
    <row r="12" spans="1:38" ht="15" customHeight="1" x14ac:dyDescent="0.25">
      <c r="A12" s="12" t="s">
        <v>100</v>
      </c>
      <c r="B12" t="s">
        <v>101</v>
      </c>
      <c r="C12" t="s">
        <v>52</v>
      </c>
      <c r="D12">
        <v>349342</v>
      </c>
      <c r="E12">
        <v>367126</v>
      </c>
      <c r="G12" t="s">
        <v>42</v>
      </c>
      <c r="H12" t="s">
        <v>102</v>
      </c>
      <c r="I12" t="s">
        <v>103</v>
      </c>
      <c r="J12" s="18">
        <v>2.2173189999999998</v>
      </c>
      <c r="K12" t="s">
        <v>104</v>
      </c>
      <c r="L12" t="s">
        <v>104</v>
      </c>
      <c r="M12" t="s">
        <v>46</v>
      </c>
      <c r="N12" t="s">
        <v>104</v>
      </c>
      <c r="V12" t="s">
        <v>101</v>
      </c>
      <c r="X12" t="s">
        <v>54</v>
      </c>
      <c r="AA12" t="s">
        <v>105</v>
      </c>
      <c r="AE12" s="13">
        <f t="shared" si="0"/>
        <v>0</v>
      </c>
      <c r="AF12" t="s">
        <v>55</v>
      </c>
      <c r="AG12" s="7">
        <v>0.5</v>
      </c>
      <c r="AH12" s="13">
        <f>J12*AG12</f>
        <v>1.1086594999999999</v>
      </c>
      <c r="AI12" t="s">
        <v>49</v>
      </c>
      <c r="AJ12">
        <v>0.4</v>
      </c>
      <c r="AK12" s="2">
        <f>(AH12*10000)*AJ12</f>
        <v>4434.6379999999999</v>
      </c>
    </row>
    <row r="13" spans="1:38" ht="15" customHeight="1" x14ac:dyDescent="0.25">
      <c r="A13" s="12" t="s">
        <v>106</v>
      </c>
      <c r="B13" t="s">
        <v>107</v>
      </c>
      <c r="C13" t="s">
        <v>52</v>
      </c>
      <c r="D13">
        <v>349006</v>
      </c>
      <c r="E13">
        <v>367221</v>
      </c>
      <c r="G13" t="s">
        <v>58</v>
      </c>
      <c r="H13" t="s">
        <v>102</v>
      </c>
      <c r="I13" t="s">
        <v>44</v>
      </c>
      <c r="J13" s="18">
        <v>0.46468599999999999</v>
      </c>
      <c r="K13" t="s">
        <v>104</v>
      </c>
      <c r="L13" t="s">
        <v>104</v>
      </c>
      <c r="M13" t="s">
        <v>46</v>
      </c>
      <c r="N13" t="s">
        <v>104</v>
      </c>
      <c r="X13" t="s">
        <v>62</v>
      </c>
      <c r="Y13" t="s">
        <v>108</v>
      </c>
      <c r="Z13" s="5" t="s">
        <v>109</v>
      </c>
      <c r="AA13" t="s">
        <v>110</v>
      </c>
      <c r="AE13" s="13">
        <f t="shared" si="0"/>
        <v>99.99975209549244</v>
      </c>
      <c r="AF13" t="s">
        <v>64</v>
      </c>
      <c r="AG13" s="7" t="s">
        <v>111</v>
      </c>
      <c r="AH13" s="7" t="s">
        <v>111</v>
      </c>
      <c r="AI13" s="1" t="s">
        <v>65</v>
      </c>
    </row>
    <row r="14" spans="1:38" ht="15" customHeight="1" x14ac:dyDescent="0.25">
      <c r="A14" s="12" t="s">
        <v>112</v>
      </c>
      <c r="B14" t="s">
        <v>113</v>
      </c>
      <c r="C14" t="s">
        <v>40</v>
      </c>
      <c r="D14">
        <v>356545</v>
      </c>
      <c r="E14">
        <v>368648</v>
      </c>
      <c r="G14" t="s">
        <v>42</v>
      </c>
      <c r="H14" t="s">
        <v>102</v>
      </c>
      <c r="I14" t="s">
        <v>44</v>
      </c>
      <c r="J14" s="18">
        <v>0.29107899999999998</v>
      </c>
      <c r="K14" t="s">
        <v>44</v>
      </c>
      <c r="L14" t="s">
        <v>114</v>
      </c>
      <c r="M14" t="s">
        <v>115</v>
      </c>
      <c r="N14" t="s">
        <v>114</v>
      </c>
      <c r="AE14" s="13">
        <f t="shared" si="0"/>
        <v>0</v>
      </c>
      <c r="AF14" t="s">
        <v>116</v>
      </c>
      <c r="AI14" s="1" t="s">
        <v>65</v>
      </c>
    </row>
    <row r="15" spans="1:38" ht="15" customHeight="1" x14ac:dyDescent="0.25">
      <c r="A15" s="12" t="s">
        <v>117</v>
      </c>
      <c r="B15" t="s">
        <v>118</v>
      </c>
      <c r="C15" t="s">
        <v>52</v>
      </c>
      <c r="D15">
        <v>352970</v>
      </c>
      <c r="E15">
        <v>371130</v>
      </c>
      <c r="G15" t="s">
        <v>42</v>
      </c>
      <c r="H15" t="s">
        <v>102</v>
      </c>
      <c r="I15" t="s">
        <v>44</v>
      </c>
      <c r="J15" s="18">
        <v>0.546265</v>
      </c>
      <c r="K15" t="s">
        <v>44</v>
      </c>
      <c r="L15" t="s">
        <v>114</v>
      </c>
      <c r="M15" t="s">
        <v>46</v>
      </c>
      <c r="N15" t="s">
        <v>114</v>
      </c>
      <c r="X15" t="s">
        <v>54</v>
      </c>
      <c r="Z15" s="5" t="s">
        <v>119</v>
      </c>
      <c r="AE15" s="13">
        <f t="shared" si="0"/>
        <v>100.0000602234249</v>
      </c>
      <c r="AF15" t="s">
        <v>120</v>
      </c>
      <c r="AG15" s="7">
        <v>0.5</v>
      </c>
      <c r="AH15" s="13">
        <f>J15*AG15</f>
        <v>0.2731325</v>
      </c>
      <c r="AI15" s="1" t="s">
        <v>65</v>
      </c>
    </row>
    <row r="16" spans="1:38" ht="15" customHeight="1" x14ac:dyDescent="0.25">
      <c r="A16" s="12" t="s">
        <v>121</v>
      </c>
      <c r="B16" t="s">
        <v>122</v>
      </c>
      <c r="C16" t="s">
        <v>40</v>
      </c>
      <c r="D16">
        <v>356513</v>
      </c>
      <c r="E16">
        <v>368028</v>
      </c>
      <c r="G16" t="s">
        <v>58</v>
      </c>
      <c r="H16" t="s">
        <v>102</v>
      </c>
      <c r="I16" t="s">
        <v>44</v>
      </c>
      <c r="J16" s="18">
        <v>0.30223800000000001</v>
      </c>
      <c r="K16" t="s">
        <v>44</v>
      </c>
      <c r="L16" t="s">
        <v>114</v>
      </c>
      <c r="M16" t="s">
        <v>46</v>
      </c>
      <c r="N16" t="s">
        <v>114</v>
      </c>
      <c r="AE16" s="13">
        <f t="shared" si="0"/>
        <v>0</v>
      </c>
      <c r="AF16" t="s">
        <v>48</v>
      </c>
      <c r="AI16" s="1" t="s">
        <v>123</v>
      </c>
      <c r="AJ16">
        <v>0.5</v>
      </c>
      <c r="AK16" s="2">
        <f>(J16*10000)*AJ16</f>
        <v>1511.19</v>
      </c>
    </row>
    <row r="17" spans="1:38" ht="15" customHeight="1" x14ac:dyDescent="0.25">
      <c r="A17" s="12" t="s">
        <v>124</v>
      </c>
      <c r="B17" t="s">
        <v>125</v>
      </c>
      <c r="C17" t="s">
        <v>52</v>
      </c>
      <c r="D17">
        <v>359815</v>
      </c>
      <c r="E17">
        <v>371419</v>
      </c>
      <c r="G17" t="s">
        <v>126</v>
      </c>
      <c r="H17" t="s">
        <v>127</v>
      </c>
      <c r="I17" t="s">
        <v>44</v>
      </c>
      <c r="J17" s="18">
        <v>2.4505530000000002</v>
      </c>
      <c r="K17" t="s">
        <v>128</v>
      </c>
      <c r="L17" t="s">
        <v>129</v>
      </c>
      <c r="M17" t="s">
        <v>46</v>
      </c>
      <c r="N17" t="s">
        <v>130</v>
      </c>
      <c r="X17" t="s">
        <v>62</v>
      </c>
      <c r="Y17" t="s">
        <v>131</v>
      </c>
      <c r="Z17" s="5" t="s">
        <v>132</v>
      </c>
      <c r="AA17" t="s">
        <v>133</v>
      </c>
      <c r="AE17" s="13">
        <f t="shared" si="0"/>
        <v>99.999983961338927</v>
      </c>
      <c r="AF17" t="s">
        <v>64</v>
      </c>
      <c r="AG17" s="7" t="s">
        <v>111</v>
      </c>
      <c r="AH17" s="7" t="s">
        <v>111</v>
      </c>
      <c r="AI17" s="1" t="s">
        <v>65</v>
      </c>
    </row>
    <row r="18" spans="1:38" ht="15" customHeight="1" x14ac:dyDescent="0.25">
      <c r="A18" s="12" t="s">
        <v>134</v>
      </c>
      <c r="B18" t="s">
        <v>135</v>
      </c>
      <c r="C18" t="s">
        <v>52</v>
      </c>
      <c r="D18">
        <v>359666</v>
      </c>
      <c r="E18">
        <v>370245</v>
      </c>
      <c r="F18" t="s">
        <v>136</v>
      </c>
      <c r="G18" t="s">
        <v>42</v>
      </c>
      <c r="H18" t="s">
        <v>127</v>
      </c>
      <c r="I18" t="s">
        <v>44</v>
      </c>
      <c r="J18" s="18">
        <v>10.399901</v>
      </c>
      <c r="K18" t="s">
        <v>128</v>
      </c>
      <c r="L18" t="s">
        <v>129</v>
      </c>
      <c r="M18" t="s">
        <v>46</v>
      </c>
      <c r="N18" t="s">
        <v>130</v>
      </c>
      <c r="X18" t="s">
        <v>54</v>
      </c>
      <c r="Y18" t="s">
        <v>131</v>
      </c>
      <c r="AA18" t="s">
        <v>137</v>
      </c>
      <c r="AE18" s="13">
        <f t="shared" si="0"/>
        <v>0</v>
      </c>
      <c r="AF18" t="s">
        <v>55</v>
      </c>
      <c r="AG18" s="7">
        <v>0.5</v>
      </c>
      <c r="AH18" s="13">
        <f>J18*AG18</f>
        <v>5.1999504999999999</v>
      </c>
      <c r="AI18" t="s">
        <v>123</v>
      </c>
      <c r="AJ18">
        <v>0.5</v>
      </c>
      <c r="AK18" s="2">
        <f>(AH18*10000)*AJ18</f>
        <v>25999.752499999999</v>
      </c>
    </row>
    <row r="19" spans="1:38" ht="15" customHeight="1" x14ac:dyDescent="0.25">
      <c r="A19" s="12" t="s">
        <v>138</v>
      </c>
      <c r="B19" t="s">
        <v>139</v>
      </c>
      <c r="C19" t="s">
        <v>40</v>
      </c>
      <c r="D19">
        <v>359406</v>
      </c>
      <c r="E19">
        <v>371132</v>
      </c>
      <c r="F19" t="s">
        <v>140</v>
      </c>
      <c r="G19" t="s">
        <v>58</v>
      </c>
      <c r="H19" t="s">
        <v>127</v>
      </c>
      <c r="I19" t="s">
        <v>44</v>
      </c>
      <c r="J19" s="18">
        <v>7.4009260000000001</v>
      </c>
      <c r="K19" t="s">
        <v>44</v>
      </c>
      <c r="L19" t="s">
        <v>129</v>
      </c>
      <c r="M19" t="s">
        <v>46</v>
      </c>
      <c r="N19" t="s">
        <v>130</v>
      </c>
      <c r="Y19" t="s">
        <v>131</v>
      </c>
      <c r="Z19" s="5" t="s">
        <v>141</v>
      </c>
      <c r="AE19" s="13">
        <f t="shared" si="0"/>
        <v>99.999994528965289</v>
      </c>
      <c r="AF19" t="s">
        <v>120</v>
      </c>
      <c r="AI19" s="1" t="s">
        <v>65</v>
      </c>
    </row>
    <row r="20" spans="1:38" ht="15" customHeight="1" x14ac:dyDescent="0.25">
      <c r="A20" s="12" t="s">
        <v>142</v>
      </c>
      <c r="B20" t="s">
        <v>143</v>
      </c>
      <c r="C20" t="s">
        <v>40</v>
      </c>
      <c r="D20">
        <v>362505</v>
      </c>
      <c r="E20">
        <v>364002</v>
      </c>
      <c r="F20" t="s">
        <v>144</v>
      </c>
      <c r="G20" t="s">
        <v>42</v>
      </c>
      <c r="H20" t="s">
        <v>145</v>
      </c>
      <c r="I20" t="s">
        <v>44</v>
      </c>
      <c r="J20" s="18">
        <v>0.28294000000000002</v>
      </c>
      <c r="K20" t="s">
        <v>44</v>
      </c>
      <c r="L20" t="s">
        <v>146</v>
      </c>
      <c r="M20" t="s">
        <v>46</v>
      </c>
      <c r="N20" t="s">
        <v>147</v>
      </c>
      <c r="AB20" t="s">
        <v>148</v>
      </c>
      <c r="AE20" s="13">
        <f t="shared" si="0"/>
        <v>0</v>
      </c>
      <c r="AF20" t="s">
        <v>48</v>
      </c>
      <c r="AI20" s="1" t="s">
        <v>49</v>
      </c>
      <c r="AJ20">
        <v>0.4</v>
      </c>
      <c r="AK20" s="2">
        <f>(J20*10000)*AJ20</f>
        <v>1131.76</v>
      </c>
    </row>
    <row r="21" spans="1:38" ht="15" customHeight="1" x14ac:dyDescent="0.25">
      <c r="A21" s="12" t="s">
        <v>149</v>
      </c>
      <c r="B21" t="s">
        <v>150</v>
      </c>
      <c r="C21" t="s">
        <v>40</v>
      </c>
      <c r="D21">
        <v>361204</v>
      </c>
      <c r="E21">
        <v>367816</v>
      </c>
      <c r="G21" t="s">
        <v>58</v>
      </c>
      <c r="H21" t="s">
        <v>151</v>
      </c>
      <c r="I21" t="s">
        <v>44</v>
      </c>
      <c r="J21" s="18">
        <v>0.21091399999999999</v>
      </c>
      <c r="K21" t="s">
        <v>44</v>
      </c>
      <c r="L21" t="s">
        <v>152</v>
      </c>
      <c r="M21" t="s">
        <v>70</v>
      </c>
      <c r="N21" t="s">
        <v>152</v>
      </c>
      <c r="AA21" t="s">
        <v>153</v>
      </c>
      <c r="AE21" s="13">
        <f t="shared" si="0"/>
        <v>0</v>
      </c>
      <c r="AF21" t="s">
        <v>73</v>
      </c>
      <c r="AI21" s="1" t="s">
        <v>65</v>
      </c>
    </row>
    <row r="22" spans="1:38" ht="15" customHeight="1" x14ac:dyDescent="0.25">
      <c r="A22" s="12" t="s">
        <v>154</v>
      </c>
      <c r="B22" t="s">
        <v>155</v>
      </c>
      <c r="C22" t="s">
        <v>40</v>
      </c>
      <c r="D22">
        <v>360556</v>
      </c>
      <c r="E22">
        <v>367342</v>
      </c>
      <c r="F22" t="s">
        <v>156</v>
      </c>
      <c r="G22" t="s">
        <v>58</v>
      </c>
      <c r="H22" t="s">
        <v>151</v>
      </c>
      <c r="I22" t="s">
        <v>44</v>
      </c>
      <c r="J22" s="18">
        <v>0.44357400000000002</v>
      </c>
      <c r="K22" t="s">
        <v>44</v>
      </c>
      <c r="L22" t="s">
        <v>152</v>
      </c>
      <c r="M22" t="s">
        <v>46</v>
      </c>
      <c r="N22" t="s">
        <v>152</v>
      </c>
      <c r="AE22" s="13">
        <f t="shared" si="0"/>
        <v>0</v>
      </c>
      <c r="AF22" t="s">
        <v>48</v>
      </c>
      <c r="AI22" s="1" t="s">
        <v>49</v>
      </c>
      <c r="AJ22">
        <v>0.4</v>
      </c>
      <c r="AK22" s="2">
        <f t="shared" ref="AK22:AK27" si="1">(J22*10000)*AJ22</f>
        <v>1774.2960000000003</v>
      </c>
    </row>
    <row r="23" spans="1:38" ht="15" customHeight="1" x14ac:dyDescent="0.25">
      <c r="A23" s="12" t="s">
        <v>157</v>
      </c>
      <c r="B23" t="s">
        <v>158</v>
      </c>
      <c r="C23" t="s">
        <v>40</v>
      </c>
      <c r="D23">
        <v>362909</v>
      </c>
      <c r="E23">
        <v>365246</v>
      </c>
      <c r="F23" t="s">
        <v>159</v>
      </c>
      <c r="G23" t="s">
        <v>42</v>
      </c>
      <c r="H23" t="s">
        <v>151</v>
      </c>
      <c r="I23" t="s">
        <v>160</v>
      </c>
      <c r="J23" s="18">
        <v>0.674099</v>
      </c>
      <c r="K23" t="s">
        <v>161</v>
      </c>
      <c r="L23" t="s">
        <v>161</v>
      </c>
      <c r="M23" t="s">
        <v>46</v>
      </c>
      <c r="N23" t="s">
        <v>161</v>
      </c>
      <c r="V23" t="s">
        <v>162</v>
      </c>
      <c r="AE23" s="13">
        <f t="shared" si="0"/>
        <v>0</v>
      </c>
      <c r="AF23" t="s">
        <v>48</v>
      </c>
      <c r="AI23" s="1" t="s">
        <v>49</v>
      </c>
      <c r="AJ23">
        <v>0.4</v>
      </c>
      <c r="AK23" s="2">
        <f t="shared" si="1"/>
        <v>2696.3960000000002</v>
      </c>
    </row>
    <row r="24" spans="1:38" ht="15" customHeight="1" x14ac:dyDescent="0.25">
      <c r="A24" s="12" t="s">
        <v>163</v>
      </c>
      <c r="B24" t="s">
        <v>164</v>
      </c>
      <c r="C24" t="s">
        <v>40</v>
      </c>
      <c r="D24">
        <v>365837</v>
      </c>
      <c r="E24">
        <v>366838</v>
      </c>
      <c r="F24" t="s">
        <v>165</v>
      </c>
      <c r="G24" t="s">
        <v>42</v>
      </c>
      <c r="H24" t="s">
        <v>166</v>
      </c>
      <c r="I24" t="s">
        <v>160</v>
      </c>
      <c r="J24" s="18">
        <v>0.59192500000000003</v>
      </c>
      <c r="K24" t="s">
        <v>161</v>
      </c>
      <c r="L24" t="s">
        <v>161</v>
      </c>
      <c r="M24" t="s">
        <v>46</v>
      </c>
      <c r="N24" t="s">
        <v>161</v>
      </c>
      <c r="V24" t="s">
        <v>167</v>
      </c>
      <c r="AE24" s="13">
        <f t="shared" si="0"/>
        <v>0</v>
      </c>
      <c r="AF24" t="s">
        <v>48</v>
      </c>
      <c r="AI24" s="1" t="s">
        <v>49</v>
      </c>
      <c r="AJ24">
        <v>0.4</v>
      </c>
      <c r="AK24" s="2">
        <f t="shared" si="1"/>
        <v>2367.7000000000003</v>
      </c>
    </row>
    <row r="25" spans="1:38" ht="15" customHeight="1" x14ac:dyDescent="0.25">
      <c r="A25" s="12" t="s">
        <v>168</v>
      </c>
      <c r="B25" t="s">
        <v>169</v>
      </c>
      <c r="C25" t="s">
        <v>40</v>
      </c>
      <c r="D25">
        <v>366495</v>
      </c>
      <c r="E25">
        <v>367320</v>
      </c>
      <c r="G25" t="s">
        <v>42</v>
      </c>
      <c r="H25" t="s">
        <v>166</v>
      </c>
      <c r="I25" t="s">
        <v>160</v>
      </c>
      <c r="J25" s="18">
        <v>0.83398300000000003</v>
      </c>
      <c r="K25" t="s">
        <v>161</v>
      </c>
      <c r="L25" t="s">
        <v>161</v>
      </c>
      <c r="M25" t="s">
        <v>46</v>
      </c>
      <c r="N25" t="s">
        <v>161</v>
      </c>
      <c r="V25" t="s">
        <v>170</v>
      </c>
      <c r="AE25" s="13">
        <f t="shared" si="0"/>
        <v>0</v>
      </c>
      <c r="AF25" t="s">
        <v>48</v>
      </c>
      <c r="AI25" s="1" t="s">
        <v>49</v>
      </c>
      <c r="AJ25">
        <v>0.4</v>
      </c>
      <c r="AK25" s="2">
        <f t="shared" si="1"/>
        <v>3335.9320000000002</v>
      </c>
    </row>
    <row r="26" spans="1:38" ht="15" customHeight="1" x14ac:dyDescent="0.25">
      <c r="A26" s="12" t="s">
        <v>171</v>
      </c>
      <c r="B26" t="s">
        <v>172</v>
      </c>
      <c r="C26" t="s">
        <v>40</v>
      </c>
      <c r="D26">
        <v>366612</v>
      </c>
      <c r="E26">
        <v>367692</v>
      </c>
      <c r="G26" t="s">
        <v>42</v>
      </c>
      <c r="H26" t="s">
        <v>166</v>
      </c>
      <c r="I26" t="s">
        <v>160</v>
      </c>
      <c r="J26" s="18">
        <v>2.4070149999999999</v>
      </c>
      <c r="K26" t="s">
        <v>161</v>
      </c>
      <c r="L26" t="s">
        <v>161</v>
      </c>
      <c r="M26" t="s">
        <v>46</v>
      </c>
      <c r="N26" t="s">
        <v>161</v>
      </c>
      <c r="AB26" t="s">
        <v>173</v>
      </c>
      <c r="AC26" t="s">
        <v>46</v>
      </c>
      <c r="AE26" s="13">
        <f t="shared" si="0"/>
        <v>0</v>
      </c>
      <c r="AF26" t="s">
        <v>48</v>
      </c>
      <c r="AI26" s="1" t="s">
        <v>49</v>
      </c>
      <c r="AJ26">
        <v>0.4</v>
      </c>
      <c r="AK26" s="2">
        <f t="shared" si="1"/>
        <v>9628.06</v>
      </c>
      <c r="AL26" t="s">
        <v>174</v>
      </c>
    </row>
    <row r="27" spans="1:38" ht="15" customHeight="1" x14ac:dyDescent="0.25">
      <c r="A27" s="12" t="s">
        <v>175</v>
      </c>
      <c r="B27" t="s">
        <v>176</v>
      </c>
      <c r="C27" t="s">
        <v>40</v>
      </c>
      <c r="D27">
        <v>366701</v>
      </c>
      <c r="E27">
        <v>367781</v>
      </c>
      <c r="G27" t="s">
        <v>42</v>
      </c>
      <c r="H27" t="s">
        <v>166</v>
      </c>
      <c r="I27" t="s">
        <v>160</v>
      </c>
      <c r="J27" s="18">
        <v>0.72862300000000002</v>
      </c>
      <c r="K27" t="s">
        <v>161</v>
      </c>
      <c r="L27" t="s">
        <v>161</v>
      </c>
      <c r="M27" t="s">
        <v>46</v>
      </c>
      <c r="N27" t="s">
        <v>161</v>
      </c>
      <c r="AB27" t="s">
        <v>177</v>
      </c>
      <c r="AC27" t="s">
        <v>46</v>
      </c>
      <c r="AE27" s="13">
        <f t="shared" si="0"/>
        <v>0</v>
      </c>
      <c r="AF27" t="s">
        <v>48</v>
      </c>
      <c r="AI27" s="1" t="s">
        <v>49</v>
      </c>
      <c r="AJ27">
        <v>0.4</v>
      </c>
      <c r="AK27" s="2">
        <f t="shared" si="1"/>
        <v>2914.4920000000002</v>
      </c>
      <c r="AL27" t="s">
        <v>174</v>
      </c>
    </row>
    <row r="28" spans="1:38" ht="15" customHeight="1" x14ac:dyDescent="0.25">
      <c r="A28" s="12" t="s">
        <v>178</v>
      </c>
      <c r="B28" t="s">
        <v>179</v>
      </c>
      <c r="C28" t="s">
        <v>52</v>
      </c>
      <c r="D28">
        <v>367086</v>
      </c>
      <c r="E28">
        <v>366129</v>
      </c>
      <c r="G28" t="s">
        <v>42</v>
      </c>
      <c r="H28" t="s">
        <v>180</v>
      </c>
      <c r="I28" t="s">
        <v>160</v>
      </c>
      <c r="J28" s="18">
        <v>0.52893900000000005</v>
      </c>
      <c r="K28" t="s">
        <v>161</v>
      </c>
      <c r="L28" t="s">
        <v>161</v>
      </c>
      <c r="M28" t="s">
        <v>46</v>
      </c>
      <c r="N28" t="s">
        <v>161</v>
      </c>
      <c r="V28" t="s">
        <v>170</v>
      </c>
      <c r="X28" t="s">
        <v>54</v>
      </c>
      <c r="AB28" t="s">
        <v>181</v>
      </c>
      <c r="AE28" s="13">
        <f t="shared" si="0"/>
        <v>0</v>
      </c>
      <c r="AF28" t="s">
        <v>55</v>
      </c>
      <c r="AG28" s="7">
        <v>0.5</v>
      </c>
      <c r="AH28" s="13">
        <f>J28*AG28</f>
        <v>0.26446950000000002</v>
      </c>
      <c r="AI28" t="s">
        <v>49</v>
      </c>
      <c r="AJ28">
        <v>0.4</v>
      </c>
      <c r="AK28" s="2">
        <f>(AH28*10000)*AJ28</f>
        <v>1057.8780000000002</v>
      </c>
    </row>
    <row r="29" spans="1:38" ht="15" customHeight="1" x14ac:dyDescent="0.25">
      <c r="A29" s="12" t="s">
        <v>182</v>
      </c>
      <c r="B29" t="s">
        <v>183</v>
      </c>
      <c r="C29" t="s">
        <v>52</v>
      </c>
      <c r="D29">
        <v>365982</v>
      </c>
      <c r="E29">
        <v>366999</v>
      </c>
      <c r="F29" t="s">
        <v>165</v>
      </c>
      <c r="G29" t="s">
        <v>42</v>
      </c>
      <c r="H29" t="s">
        <v>166</v>
      </c>
      <c r="I29" t="s">
        <v>160</v>
      </c>
      <c r="J29" s="18">
        <v>4.9355229999999999</v>
      </c>
      <c r="K29" t="s">
        <v>161</v>
      </c>
      <c r="L29" t="s">
        <v>161</v>
      </c>
      <c r="M29" t="s">
        <v>46</v>
      </c>
      <c r="N29" t="s">
        <v>161</v>
      </c>
      <c r="V29" t="s">
        <v>167</v>
      </c>
      <c r="X29" t="s">
        <v>62</v>
      </c>
      <c r="AB29" t="s">
        <v>184</v>
      </c>
      <c r="AE29" s="13">
        <f t="shared" si="0"/>
        <v>0</v>
      </c>
      <c r="AF29" t="s">
        <v>64</v>
      </c>
      <c r="AG29" s="7" t="s">
        <v>111</v>
      </c>
      <c r="AH29" s="7" t="s">
        <v>111</v>
      </c>
      <c r="AI29" s="1" t="s">
        <v>65</v>
      </c>
    </row>
    <row r="30" spans="1:38" ht="15" customHeight="1" x14ac:dyDescent="0.25">
      <c r="A30" s="12" t="s">
        <v>185</v>
      </c>
      <c r="B30" t="s">
        <v>186</v>
      </c>
      <c r="C30" t="s">
        <v>40</v>
      </c>
      <c r="D30">
        <v>367087</v>
      </c>
      <c r="E30">
        <v>367397</v>
      </c>
      <c r="G30" t="s">
        <v>58</v>
      </c>
      <c r="H30" t="s">
        <v>166</v>
      </c>
      <c r="I30" t="s">
        <v>160</v>
      </c>
      <c r="J30" s="18">
        <v>2.8684729999999998</v>
      </c>
      <c r="K30" t="s">
        <v>161</v>
      </c>
      <c r="L30" t="s">
        <v>187</v>
      </c>
      <c r="M30" t="s">
        <v>46</v>
      </c>
      <c r="N30" t="s">
        <v>161</v>
      </c>
      <c r="AB30" t="s">
        <v>188</v>
      </c>
      <c r="AC30" t="s">
        <v>46</v>
      </c>
      <c r="AE30" s="13">
        <f t="shared" si="0"/>
        <v>0</v>
      </c>
      <c r="AF30" t="s">
        <v>48</v>
      </c>
      <c r="AI30" s="1" t="s">
        <v>49</v>
      </c>
      <c r="AJ30">
        <v>0.4</v>
      </c>
      <c r="AK30" s="2">
        <f>(J30*10000)*AJ30</f>
        <v>11473.892</v>
      </c>
      <c r="AL30" t="s">
        <v>174</v>
      </c>
    </row>
    <row r="31" spans="1:38" ht="15" customHeight="1" x14ac:dyDescent="0.25">
      <c r="A31" s="12" t="s">
        <v>189</v>
      </c>
      <c r="B31" t="s">
        <v>186</v>
      </c>
      <c r="C31" t="s">
        <v>40</v>
      </c>
      <c r="D31">
        <v>367110</v>
      </c>
      <c r="E31">
        <v>367266</v>
      </c>
      <c r="G31" t="s">
        <v>58</v>
      </c>
      <c r="H31" t="s">
        <v>166</v>
      </c>
      <c r="I31" t="s">
        <v>160</v>
      </c>
      <c r="J31" s="18">
        <v>1.3053049999999999</v>
      </c>
      <c r="K31" t="s">
        <v>161</v>
      </c>
      <c r="L31" t="s">
        <v>187</v>
      </c>
      <c r="M31" t="s">
        <v>46</v>
      </c>
      <c r="N31" t="s">
        <v>161</v>
      </c>
      <c r="AB31" t="s">
        <v>190</v>
      </c>
      <c r="AC31" t="s">
        <v>46</v>
      </c>
      <c r="AE31" s="13">
        <f t="shared" si="0"/>
        <v>0</v>
      </c>
      <c r="AF31" t="s">
        <v>48</v>
      </c>
      <c r="AI31" s="1" t="s">
        <v>49</v>
      </c>
      <c r="AJ31">
        <v>0.4</v>
      </c>
      <c r="AK31" s="2">
        <f>(J31*10000)*AJ31</f>
        <v>5221.22</v>
      </c>
      <c r="AL31" t="s">
        <v>174</v>
      </c>
    </row>
    <row r="32" spans="1:38" ht="15" customHeight="1" x14ac:dyDescent="0.25">
      <c r="A32" s="12" t="s">
        <v>191</v>
      </c>
      <c r="B32" t="s">
        <v>186</v>
      </c>
      <c r="C32" t="s">
        <v>40</v>
      </c>
      <c r="D32">
        <v>367243</v>
      </c>
      <c r="E32">
        <v>367314</v>
      </c>
      <c r="G32" t="s">
        <v>58</v>
      </c>
      <c r="H32" t="s">
        <v>166</v>
      </c>
      <c r="I32" t="s">
        <v>160</v>
      </c>
      <c r="J32" s="18">
        <v>2.8542299999999998</v>
      </c>
      <c r="K32" t="s">
        <v>161</v>
      </c>
      <c r="L32" t="s">
        <v>187</v>
      </c>
      <c r="M32" t="s">
        <v>46</v>
      </c>
      <c r="N32" t="s">
        <v>161</v>
      </c>
      <c r="AB32" t="s">
        <v>192</v>
      </c>
      <c r="AC32" t="s">
        <v>46</v>
      </c>
      <c r="AE32" s="13">
        <f t="shared" si="0"/>
        <v>0</v>
      </c>
      <c r="AF32" t="s">
        <v>48</v>
      </c>
      <c r="AI32" s="1" t="s">
        <v>49</v>
      </c>
      <c r="AJ32">
        <v>0.4</v>
      </c>
      <c r="AK32" s="2">
        <f>(J32*10000)*AJ32</f>
        <v>11416.92</v>
      </c>
      <c r="AL32" t="s">
        <v>174</v>
      </c>
    </row>
    <row r="33" spans="1:38" ht="15" customHeight="1" x14ac:dyDescent="0.25">
      <c r="A33" s="12" t="s">
        <v>193</v>
      </c>
      <c r="B33" t="s">
        <v>194</v>
      </c>
      <c r="C33" t="s">
        <v>40</v>
      </c>
      <c r="D33">
        <v>367043</v>
      </c>
      <c r="E33">
        <v>367523</v>
      </c>
      <c r="G33" t="s">
        <v>42</v>
      </c>
      <c r="H33" t="s">
        <v>166</v>
      </c>
      <c r="I33" t="s">
        <v>160</v>
      </c>
      <c r="J33" s="18">
        <v>3.0736319999999999</v>
      </c>
      <c r="K33" t="s">
        <v>161</v>
      </c>
      <c r="L33" t="s">
        <v>161</v>
      </c>
      <c r="M33" t="s">
        <v>46</v>
      </c>
      <c r="N33" t="s">
        <v>161</v>
      </c>
      <c r="V33" t="s">
        <v>170</v>
      </c>
      <c r="AB33" t="s">
        <v>195</v>
      </c>
      <c r="AC33" t="s">
        <v>46</v>
      </c>
      <c r="AE33" s="13">
        <f t="shared" si="0"/>
        <v>0</v>
      </c>
      <c r="AF33" t="s">
        <v>80</v>
      </c>
      <c r="AI33" s="1" t="s">
        <v>65</v>
      </c>
    </row>
    <row r="34" spans="1:38" ht="15" customHeight="1" x14ac:dyDescent="0.25">
      <c r="A34" s="12" t="s">
        <v>196</v>
      </c>
      <c r="B34" t="s">
        <v>197</v>
      </c>
      <c r="C34" t="s">
        <v>40</v>
      </c>
      <c r="D34">
        <v>366458</v>
      </c>
      <c r="E34">
        <v>367449</v>
      </c>
      <c r="G34" t="s">
        <v>58</v>
      </c>
      <c r="H34" t="s">
        <v>166</v>
      </c>
      <c r="I34" t="s">
        <v>160</v>
      </c>
      <c r="J34" s="18">
        <v>2.368811</v>
      </c>
      <c r="K34" t="s">
        <v>161</v>
      </c>
      <c r="L34" t="s">
        <v>161</v>
      </c>
      <c r="M34" t="s">
        <v>46</v>
      </c>
      <c r="N34" t="s">
        <v>161</v>
      </c>
      <c r="AB34" t="s">
        <v>198</v>
      </c>
      <c r="AC34" t="s">
        <v>46</v>
      </c>
      <c r="AE34" s="13">
        <f t="shared" si="0"/>
        <v>0</v>
      </c>
      <c r="AF34" t="s">
        <v>48</v>
      </c>
      <c r="AI34" s="1" t="s">
        <v>49</v>
      </c>
      <c r="AJ34">
        <v>0.4</v>
      </c>
      <c r="AK34" s="2">
        <f>(J34*10000)*AJ34</f>
        <v>9475.2440000000006</v>
      </c>
      <c r="AL34" t="s">
        <v>174</v>
      </c>
    </row>
    <row r="35" spans="1:38" ht="15" customHeight="1" x14ac:dyDescent="0.25">
      <c r="A35" s="12" t="s">
        <v>199</v>
      </c>
      <c r="B35" t="s">
        <v>200</v>
      </c>
      <c r="C35" t="s">
        <v>40</v>
      </c>
      <c r="D35">
        <v>362827</v>
      </c>
      <c r="E35">
        <v>365521</v>
      </c>
      <c r="G35" t="s">
        <v>58</v>
      </c>
      <c r="H35" t="s">
        <v>151</v>
      </c>
      <c r="I35" t="s">
        <v>160</v>
      </c>
      <c r="J35" s="18">
        <v>1.4972780000000001</v>
      </c>
      <c r="K35" t="s">
        <v>161</v>
      </c>
      <c r="L35" t="s">
        <v>161</v>
      </c>
      <c r="M35" t="s">
        <v>46</v>
      </c>
      <c r="N35" t="s">
        <v>161</v>
      </c>
      <c r="V35" t="s">
        <v>162</v>
      </c>
      <c r="AB35" t="s">
        <v>201</v>
      </c>
      <c r="AC35" t="s">
        <v>46</v>
      </c>
      <c r="AE35" s="13">
        <f t="shared" si="0"/>
        <v>0</v>
      </c>
      <c r="AF35" t="s">
        <v>48</v>
      </c>
      <c r="AI35" s="1" t="s">
        <v>49</v>
      </c>
      <c r="AJ35">
        <v>0.4</v>
      </c>
      <c r="AK35" s="2">
        <f>(J35*10000)*AJ35</f>
        <v>5989.112000000001</v>
      </c>
    </row>
    <row r="36" spans="1:38" ht="15" customHeight="1" x14ac:dyDescent="0.25">
      <c r="A36" s="12" t="s">
        <v>202</v>
      </c>
      <c r="B36" t="s">
        <v>203</v>
      </c>
      <c r="C36" t="s">
        <v>52</v>
      </c>
      <c r="D36">
        <v>362678</v>
      </c>
      <c r="E36">
        <v>366180</v>
      </c>
      <c r="G36" t="s">
        <v>58</v>
      </c>
      <c r="H36" t="s">
        <v>151</v>
      </c>
      <c r="I36" t="s">
        <v>160</v>
      </c>
      <c r="J36" s="18">
        <v>5.0357419999999999</v>
      </c>
      <c r="K36" t="s">
        <v>161</v>
      </c>
      <c r="L36" t="s">
        <v>161</v>
      </c>
      <c r="M36" t="s">
        <v>46</v>
      </c>
      <c r="N36" t="s">
        <v>161</v>
      </c>
      <c r="X36" t="s">
        <v>54</v>
      </c>
      <c r="AA36" t="s">
        <v>204</v>
      </c>
      <c r="AB36" t="s">
        <v>205</v>
      </c>
      <c r="AE36" s="13">
        <f t="shared" si="0"/>
        <v>0</v>
      </c>
      <c r="AF36" t="s">
        <v>55</v>
      </c>
      <c r="AG36" s="7">
        <v>0.5</v>
      </c>
      <c r="AH36" s="13">
        <f>J36*AG36</f>
        <v>2.517871</v>
      </c>
      <c r="AI36" t="s">
        <v>49</v>
      </c>
      <c r="AJ36">
        <v>0.4</v>
      </c>
      <c r="AK36" s="2">
        <f>(AH36*10000)*AJ36</f>
        <v>10071.484</v>
      </c>
    </row>
    <row r="37" spans="1:38" ht="15" customHeight="1" x14ac:dyDescent="0.25">
      <c r="A37" s="12" t="s">
        <v>206</v>
      </c>
      <c r="B37" t="s">
        <v>207</v>
      </c>
      <c r="C37" t="s">
        <v>40</v>
      </c>
      <c r="D37">
        <v>367487</v>
      </c>
      <c r="E37">
        <v>366774</v>
      </c>
      <c r="G37" t="s">
        <v>42</v>
      </c>
      <c r="H37" t="s">
        <v>180</v>
      </c>
      <c r="I37" t="s">
        <v>160</v>
      </c>
      <c r="J37" s="18">
        <v>1.493655</v>
      </c>
      <c r="K37" t="s">
        <v>161</v>
      </c>
      <c r="L37" t="s">
        <v>161</v>
      </c>
      <c r="M37" t="s">
        <v>46</v>
      </c>
      <c r="N37" t="s">
        <v>161</v>
      </c>
      <c r="V37" t="s">
        <v>170</v>
      </c>
      <c r="AE37" s="13">
        <f t="shared" si="0"/>
        <v>0</v>
      </c>
      <c r="AF37" t="s">
        <v>48</v>
      </c>
      <c r="AI37" s="1" t="s">
        <v>49</v>
      </c>
      <c r="AJ37">
        <v>0.4</v>
      </c>
      <c r="AK37" s="2">
        <f>(J37*10000)*AJ37</f>
        <v>5974.62</v>
      </c>
    </row>
    <row r="38" spans="1:38" ht="15" customHeight="1" x14ac:dyDescent="0.25">
      <c r="A38" s="12" t="s">
        <v>208</v>
      </c>
      <c r="B38" t="s">
        <v>209</v>
      </c>
      <c r="C38" t="s">
        <v>40</v>
      </c>
      <c r="D38">
        <v>367425</v>
      </c>
      <c r="E38">
        <v>366997</v>
      </c>
      <c r="F38" t="s">
        <v>210</v>
      </c>
      <c r="G38" t="s">
        <v>42</v>
      </c>
      <c r="H38" t="s">
        <v>166</v>
      </c>
      <c r="I38" t="s">
        <v>160</v>
      </c>
      <c r="J38" s="18">
        <v>1.208636</v>
      </c>
      <c r="K38" t="s">
        <v>161</v>
      </c>
      <c r="L38" t="s">
        <v>161</v>
      </c>
      <c r="M38" t="s">
        <v>46</v>
      </c>
      <c r="N38" t="s">
        <v>161</v>
      </c>
      <c r="V38" t="s">
        <v>170</v>
      </c>
      <c r="AE38" s="13">
        <f t="shared" si="0"/>
        <v>0</v>
      </c>
      <c r="AF38" t="s">
        <v>48</v>
      </c>
      <c r="AI38" s="1" t="s">
        <v>49</v>
      </c>
      <c r="AJ38">
        <v>0.4</v>
      </c>
      <c r="AK38" s="2">
        <f>(J38*10000)*AJ38</f>
        <v>4834.5440000000008</v>
      </c>
    </row>
    <row r="39" spans="1:38" ht="15" customHeight="1" x14ac:dyDescent="0.25">
      <c r="A39" s="12" t="s">
        <v>211</v>
      </c>
      <c r="B39" t="s">
        <v>212</v>
      </c>
      <c r="C39" t="s">
        <v>40</v>
      </c>
      <c r="D39">
        <v>363230</v>
      </c>
      <c r="E39">
        <v>366648</v>
      </c>
      <c r="F39" t="s">
        <v>213</v>
      </c>
      <c r="G39" t="s">
        <v>42</v>
      </c>
      <c r="H39" t="s">
        <v>151</v>
      </c>
      <c r="I39" t="s">
        <v>160</v>
      </c>
      <c r="J39" s="18">
        <v>0.151087</v>
      </c>
      <c r="K39" t="s">
        <v>161</v>
      </c>
      <c r="L39" t="s">
        <v>161</v>
      </c>
      <c r="M39" t="s">
        <v>70</v>
      </c>
      <c r="N39" t="s">
        <v>161</v>
      </c>
      <c r="AE39" s="13">
        <f t="shared" si="0"/>
        <v>0</v>
      </c>
      <c r="AF39" t="s">
        <v>73</v>
      </c>
      <c r="AI39" s="1" t="s">
        <v>65</v>
      </c>
    </row>
    <row r="40" spans="1:38" ht="15" customHeight="1" x14ac:dyDescent="0.25">
      <c r="A40" s="12" t="s">
        <v>214</v>
      </c>
      <c r="B40" t="s">
        <v>215</v>
      </c>
      <c r="C40" t="s">
        <v>40</v>
      </c>
      <c r="D40">
        <v>365904</v>
      </c>
      <c r="E40">
        <v>367052</v>
      </c>
      <c r="G40" t="s">
        <v>42</v>
      </c>
      <c r="H40" t="s">
        <v>166</v>
      </c>
      <c r="I40" t="s">
        <v>160</v>
      </c>
      <c r="J40" s="18">
        <v>0.50142600000000004</v>
      </c>
      <c r="K40" t="s">
        <v>161</v>
      </c>
      <c r="L40" t="s">
        <v>161</v>
      </c>
      <c r="M40" t="s">
        <v>46</v>
      </c>
      <c r="N40" t="s">
        <v>161</v>
      </c>
      <c r="V40" t="s">
        <v>167</v>
      </c>
      <c r="AE40" s="13">
        <f t="shared" si="0"/>
        <v>0</v>
      </c>
      <c r="AF40" t="s">
        <v>48</v>
      </c>
      <c r="AI40" s="1" t="s">
        <v>49</v>
      </c>
      <c r="AJ40">
        <v>0.4</v>
      </c>
      <c r="AK40" s="2">
        <f>(J40*10000)*AJ40</f>
        <v>2005.7040000000002</v>
      </c>
    </row>
    <row r="41" spans="1:38" ht="15" customHeight="1" x14ac:dyDescent="0.25">
      <c r="A41" s="12" t="s">
        <v>216</v>
      </c>
      <c r="B41" t="s">
        <v>197</v>
      </c>
      <c r="C41" t="s">
        <v>40</v>
      </c>
      <c r="D41">
        <v>366701</v>
      </c>
      <c r="E41">
        <v>367907</v>
      </c>
      <c r="G41" t="s">
        <v>58</v>
      </c>
      <c r="H41" t="s">
        <v>166</v>
      </c>
      <c r="I41" t="s">
        <v>160</v>
      </c>
      <c r="J41" s="18">
        <v>0.90816300000000005</v>
      </c>
      <c r="K41" t="s">
        <v>161</v>
      </c>
      <c r="L41" t="s">
        <v>161</v>
      </c>
      <c r="M41" t="s">
        <v>115</v>
      </c>
      <c r="N41" t="s">
        <v>161</v>
      </c>
      <c r="AB41" t="s">
        <v>217</v>
      </c>
      <c r="AC41" t="s">
        <v>46</v>
      </c>
      <c r="AE41" s="13">
        <f t="shared" si="0"/>
        <v>0</v>
      </c>
      <c r="AF41" t="s">
        <v>73</v>
      </c>
      <c r="AI41" s="1" t="s">
        <v>65</v>
      </c>
      <c r="AL41" t="s">
        <v>174</v>
      </c>
    </row>
    <row r="42" spans="1:38" ht="15" customHeight="1" x14ac:dyDescent="0.25">
      <c r="A42" s="12" t="s">
        <v>218</v>
      </c>
      <c r="B42" t="s">
        <v>219</v>
      </c>
      <c r="C42" t="s">
        <v>40</v>
      </c>
      <c r="D42">
        <v>366797</v>
      </c>
      <c r="E42">
        <v>367825</v>
      </c>
      <c r="G42" t="s">
        <v>42</v>
      </c>
      <c r="H42" t="s">
        <v>166</v>
      </c>
      <c r="I42" t="s">
        <v>160</v>
      </c>
      <c r="J42" s="18">
        <v>0.19565399999999999</v>
      </c>
      <c r="K42" t="s">
        <v>161</v>
      </c>
      <c r="L42" t="s">
        <v>161</v>
      </c>
      <c r="M42" t="s">
        <v>115</v>
      </c>
      <c r="N42" t="s">
        <v>161</v>
      </c>
      <c r="AB42" t="s">
        <v>220</v>
      </c>
      <c r="AC42" t="s">
        <v>46</v>
      </c>
      <c r="AE42" s="13">
        <f t="shared" si="0"/>
        <v>0</v>
      </c>
      <c r="AF42" t="s">
        <v>73</v>
      </c>
      <c r="AI42" s="1" t="s">
        <v>65</v>
      </c>
      <c r="AL42" t="s">
        <v>174</v>
      </c>
    </row>
    <row r="43" spans="1:38" ht="15" customHeight="1" x14ac:dyDescent="0.25">
      <c r="A43" s="12" t="s">
        <v>221</v>
      </c>
      <c r="B43" t="s">
        <v>222</v>
      </c>
      <c r="C43" t="s">
        <v>40</v>
      </c>
      <c r="D43">
        <v>366597</v>
      </c>
      <c r="E43">
        <v>367831</v>
      </c>
      <c r="G43" t="s">
        <v>42</v>
      </c>
      <c r="H43" t="s">
        <v>166</v>
      </c>
      <c r="I43" t="s">
        <v>160</v>
      </c>
      <c r="J43" s="18">
        <v>0.741116</v>
      </c>
      <c r="K43" t="s">
        <v>161</v>
      </c>
      <c r="L43" t="s">
        <v>161</v>
      </c>
      <c r="M43" t="s">
        <v>46</v>
      </c>
      <c r="N43" t="s">
        <v>161</v>
      </c>
      <c r="AB43" t="s">
        <v>223</v>
      </c>
      <c r="AC43" t="s">
        <v>46</v>
      </c>
      <c r="AE43" s="13">
        <f t="shared" si="0"/>
        <v>0</v>
      </c>
      <c r="AF43" t="s">
        <v>80</v>
      </c>
      <c r="AI43" s="1" t="s">
        <v>65</v>
      </c>
      <c r="AL43" t="s">
        <v>174</v>
      </c>
    </row>
    <row r="44" spans="1:38" ht="15" customHeight="1" x14ac:dyDescent="0.25">
      <c r="A44" s="12" t="s">
        <v>224</v>
      </c>
      <c r="B44" t="s">
        <v>209</v>
      </c>
      <c r="C44" t="s">
        <v>40</v>
      </c>
      <c r="D44">
        <v>367297</v>
      </c>
      <c r="E44">
        <v>366810</v>
      </c>
      <c r="F44" t="s">
        <v>210</v>
      </c>
      <c r="G44" t="s">
        <v>42</v>
      </c>
      <c r="H44" t="s">
        <v>166</v>
      </c>
      <c r="I44" t="s">
        <v>160</v>
      </c>
      <c r="J44" s="18">
        <v>1.5867260000000001</v>
      </c>
      <c r="K44" t="s">
        <v>161</v>
      </c>
      <c r="L44" t="s">
        <v>161</v>
      </c>
      <c r="M44" t="s">
        <v>46</v>
      </c>
      <c r="N44" t="s">
        <v>161</v>
      </c>
      <c r="V44" t="s">
        <v>170</v>
      </c>
      <c r="AE44" s="13">
        <f t="shared" si="0"/>
        <v>0</v>
      </c>
      <c r="AF44" t="s">
        <v>48</v>
      </c>
      <c r="AI44" s="1" t="s">
        <v>49</v>
      </c>
      <c r="AJ44">
        <v>0.4</v>
      </c>
      <c r="AK44" s="2">
        <f>(J44*10000)*AJ44</f>
        <v>6346.9040000000005</v>
      </c>
    </row>
    <row r="45" spans="1:38" ht="15" customHeight="1" x14ac:dyDescent="0.25">
      <c r="A45" s="12" t="s">
        <v>225</v>
      </c>
      <c r="B45" t="s">
        <v>226</v>
      </c>
      <c r="C45" t="s">
        <v>40</v>
      </c>
      <c r="D45">
        <v>367190</v>
      </c>
      <c r="E45">
        <v>366966</v>
      </c>
      <c r="F45" t="s">
        <v>210</v>
      </c>
      <c r="G45" t="s">
        <v>42</v>
      </c>
      <c r="H45" t="s">
        <v>166</v>
      </c>
      <c r="I45" t="s">
        <v>160</v>
      </c>
      <c r="J45" s="18">
        <v>2.0321060000000002</v>
      </c>
      <c r="K45" t="s">
        <v>161</v>
      </c>
      <c r="L45" t="s">
        <v>161</v>
      </c>
      <c r="M45" t="s">
        <v>46</v>
      </c>
      <c r="N45" t="s">
        <v>161</v>
      </c>
      <c r="V45" t="s">
        <v>170</v>
      </c>
      <c r="AE45" s="13">
        <f t="shared" si="0"/>
        <v>0</v>
      </c>
      <c r="AF45" t="s">
        <v>48</v>
      </c>
      <c r="AI45" s="1" t="s">
        <v>49</v>
      </c>
      <c r="AJ45">
        <v>0.4</v>
      </c>
      <c r="AK45" s="2">
        <f>(J45*10000)*AJ45</f>
        <v>8128.4240000000009</v>
      </c>
    </row>
    <row r="46" spans="1:38" ht="15" customHeight="1" x14ac:dyDescent="0.25">
      <c r="A46" s="12" t="s">
        <v>227</v>
      </c>
      <c r="B46" t="s">
        <v>228</v>
      </c>
      <c r="C46" t="s">
        <v>52</v>
      </c>
      <c r="D46">
        <v>372818</v>
      </c>
      <c r="E46">
        <v>366704</v>
      </c>
      <c r="G46" t="s">
        <v>58</v>
      </c>
      <c r="H46" t="s">
        <v>88</v>
      </c>
      <c r="I46" t="s">
        <v>44</v>
      </c>
      <c r="J46" s="18">
        <v>41.502943000000002</v>
      </c>
      <c r="K46" t="s">
        <v>44</v>
      </c>
      <c r="L46" t="s">
        <v>229</v>
      </c>
      <c r="M46" t="s">
        <v>46</v>
      </c>
      <c r="X46" t="s">
        <v>54</v>
      </c>
      <c r="AA46" t="s">
        <v>230</v>
      </c>
      <c r="AE46" s="13">
        <f t="shared" si="0"/>
        <v>0</v>
      </c>
      <c r="AF46" t="s">
        <v>231</v>
      </c>
      <c r="AG46" s="7">
        <v>0.5</v>
      </c>
      <c r="AH46" s="13">
        <f>J46*AG46</f>
        <v>20.751471500000001</v>
      </c>
      <c r="AI46" t="s">
        <v>49</v>
      </c>
      <c r="AJ46">
        <v>0.4</v>
      </c>
      <c r="AK46" s="2">
        <f>(AH46*10000)*AJ46</f>
        <v>83005.885999999999</v>
      </c>
    </row>
    <row r="47" spans="1:38" ht="15" customHeight="1" x14ac:dyDescent="0.25">
      <c r="A47" s="12" t="s">
        <v>232</v>
      </c>
      <c r="B47" t="s">
        <v>233</v>
      </c>
      <c r="C47" t="s">
        <v>40</v>
      </c>
      <c r="D47">
        <v>368349</v>
      </c>
      <c r="E47">
        <v>373788</v>
      </c>
      <c r="G47" t="s">
        <v>58</v>
      </c>
      <c r="H47" t="s">
        <v>234</v>
      </c>
      <c r="I47" t="s">
        <v>160</v>
      </c>
      <c r="J47" s="18">
        <v>0.22104499999999999</v>
      </c>
      <c r="K47" t="s">
        <v>235</v>
      </c>
      <c r="L47" t="s">
        <v>236</v>
      </c>
      <c r="M47" t="s">
        <v>70</v>
      </c>
      <c r="AB47" t="s">
        <v>237</v>
      </c>
      <c r="AE47" s="13">
        <f t="shared" si="0"/>
        <v>0</v>
      </c>
      <c r="AF47" t="s">
        <v>73</v>
      </c>
      <c r="AI47" s="1" t="s">
        <v>65</v>
      </c>
    </row>
    <row r="48" spans="1:38" ht="15" customHeight="1" x14ac:dyDescent="0.25">
      <c r="A48" s="12" t="s">
        <v>238</v>
      </c>
      <c r="B48" t="s">
        <v>239</v>
      </c>
      <c r="C48" t="s">
        <v>40</v>
      </c>
      <c r="D48">
        <v>367881</v>
      </c>
      <c r="E48">
        <v>372215</v>
      </c>
      <c r="F48" t="s">
        <v>240</v>
      </c>
      <c r="G48" t="s">
        <v>42</v>
      </c>
      <c r="H48" t="s">
        <v>234</v>
      </c>
      <c r="I48" t="s">
        <v>44</v>
      </c>
      <c r="J48" s="18">
        <v>0.26148500000000002</v>
      </c>
      <c r="K48" t="s">
        <v>235</v>
      </c>
      <c r="L48" t="s">
        <v>236</v>
      </c>
      <c r="M48" t="s">
        <v>46</v>
      </c>
      <c r="V48" t="s">
        <v>241</v>
      </c>
      <c r="AE48" s="13">
        <f t="shared" si="0"/>
        <v>0</v>
      </c>
      <c r="AF48" t="s">
        <v>48</v>
      </c>
      <c r="AI48" s="1" t="s">
        <v>123</v>
      </c>
      <c r="AJ48">
        <v>0.5</v>
      </c>
      <c r="AK48" s="2">
        <f>(J48*10000)*AJ48</f>
        <v>1307.4250000000002</v>
      </c>
    </row>
    <row r="49" spans="1:37" ht="15" customHeight="1" x14ac:dyDescent="0.25">
      <c r="A49" s="12" t="s">
        <v>242</v>
      </c>
      <c r="B49" t="s">
        <v>243</v>
      </c>
      <c r="C49" t="s">
        <v>40</v>
      </c>
      <c r="D49">
        <v>368006</v>
      </c>
      <c r="E49">
        <v>372257</v>
      </c>
      <c r="F49" t="s">
        <v>240</v>
      </c>
      <c r="G49" t="s">
        <v>42</v>
      </c>
      <c r="H49" t="s">
        <v>234</v>
      </c>
      <c r="I49" t="s">
        <v>44</v>
      </c>
      <c r="J49" s="18">
        <v>0.44191200000000003</v>
      </c>
      <c r="K49" t="s">
        <v>235</v>
      </c>
      <c r="L49" t="s">
        <v>236</v>
      </c>
      <c r="M49" t="s">
        <v>46</v>
      </c>
      <c r="V49" t="s">
        <v>241</v>
      </c>
      <c r="AE49" s="13">
        <f t="shared" si="0"/>
        <v>0</v>
      </c>
      <c r="AF49" t="s">
        <v>48</v>
      </c>
      <c r="AI49" s="1" t="s">
        <v>123</v>
      </c>
      <c r="AJ49">
        <v>0.5</v>
      </c>
      <c r="AK49" s="2">
        <f>(J49*10000)*AJ49</f>
        <v>2209.56</v>
      </c>
    </row>
    <row r="50" spans="1:37" ht="15" customHeight="1" x14ac:dyDescent="0.25">
      <c r="A50" s="12" t="s">
        <v>244</v>
      </c>
      <c r="B50" t="s">
        <v>245</v>
      </c>
      <c r="C50" t="s">
        <v>40</v>
      </c>
      <c r="D50">
        <v>368066</v>
      </c>
      <c r="E50">
        <v>372457</v>
      </c>
      <c r="G50" t="s">
        <v>42</v>
      </c>
      <c r="H50" t="s">
        <v>234</v>
      </c>
      <c r="I50" t="s">
        <v>44</v>
      </c>
      <c r="J50" s="18">
        <v>0.14583199999999999</v>
      </c>
      <c r="K50" t="s">
        <v>44</v>
      </c>
      <c r="L50" t="s">
        <v>236</v>
      </c>
      <c r="M50" t="s">
        <v>70</v>
      </c>
      <c r="V50" t="s">
        <v>241</v>
      </c>
      <c r="AE50" s="13">
        <f t="shared" si="0"/>
        <v>0</v>
      </c>
      <c r="AF50" t="s">
        <v>73</v>
      </c>
      <c r="AI50" s="1" t="s">
        <v>65</v>
      </c>
    </row>
    <row r="51" spans="1:37" ht="15" customHeight="1" x14ac:dyDescent="0.25">
      <c r="A51" s="12" t="s">
        <v>246</v>
      </c>
      <c r="B51" t="s">
        <v>247</v>
      </c>
      <c r="C51" t="s">
        <v>40</v>
      </c>
      <c r="D51">
        <v>368102</v>
      </c>
      <c r="E51">
        <v>372378</v>
      </c>
      <c r="F51" t="s">
        <v>248</v>
      </c>
      <c r="G51" t="s">
        <v>42</v>
      </c>
      <c r="H51" t="s">
        <v>234</v>
      </c>
      <c r="I51" t="s">
        <v>44</v>
      </c>
      <c r="J51" s="18">
        <v>0.16219600000000001</v>
      </c>
      <c r="K51" t="s">
        <v>44</v>
      </c>
      <c r="L51" t="s">
        <v>236</v>
      </c>
      <c r="M51" t="s">
        <v>70</v>
      </c>
      <c r="V51" t="s">
        <v>241</v>
      </c>
      <c r="AE51" s="13">
        <f t="shared" si="0"/>
        <v>0</v>
      </c>
      <c r="AF51" t="s">
        <v>73</v>
      </c>
      <c r="AI51" s="1" t="s">
        <v>65</v>
      </c>
    </row>
    <row r="52" spans="1:37" ht="15" customHeight="1" x14ac:dyDescent="0.25">
      <c r="A52" s="12" t="s">
        <v>249</v>
      </c>
      <c r="B52" t="s">
        <v>250</v>
      </c>
      <c r="C52" t="s">
        <v>40</v>
      </c>
      <c r="D52">
        <v>367831</v>
      </c>
      <c r="E52">
        <v>372578</v>
      </c>
      <c r="F52" t="s">
        <v>248</v>
      </c>
      <c r="G52" t="s">
        <v>42</v>
      </c>
      <c r="H52" t="s">
        <v>234</v>
      </c>
      <c r="I52" t="s">
        <v>44</v>
      </c>
      <c r="J52" s="18">
        <v>0.42362300000000003</v>
      </c>
      <c r="K52" t="s">
        <v>235</v>
      </c>
      <c r="L52" t="s">
        <v>236</v>
      </c>
      <c r="M52" t="s">
        <v>46</v>
      </c>
      <c r="V52" t="s">
        <v>241</v>
      </c>
      <c r="Y52" t="s">
        <v>251</v>
      </c>
      <c r="AE52" s="13">
        <f t="shared" si="0"/>
        <v>0</v>
      </c>
      <c r="AF52" t="s">
        <v>48</v>
      </c>
      <c r="AI52" s="1" t="s">
        <v>123</v>
      </c>
      <c r="AJ52">
        <v>0.5</v>
      </c>
      <c r="AK52" s="2">
        <f>(J52*10000)*AJ52</f>
        <v>2118.1150000000002</v>
      </c>
    </row>
    <row r="53" spans="1:37" ht="15" customHeight="1" x14ac:dyDescent="0.25">
      <c r="A53" s="12" t="s">
        <v>252</v>
      </c>
      <c r="B53" t="s">
        <v>253</v>
      </c>
      <c r="C53" t="s">
        <v>40</v>
      </c>
      <c r="D53">
        <v>367798</v>
      </c>
      <c r="E53">
        <v>372288</v>
      </c>
      <c r="G53" t="s">
        <v>58</v>
      </c>
      <c r="H53" t="s">
        <v>234</v>
      </c>
      <c r="I53" t="s">
        <v>44</v>
      </c>
      <c r="J53" s="18">
        <v>0.80612200000000001</v>
      </c>
      <c r="K53" t="s">
        <v>235</v>
      </c>
      <c r="L53" t="s">
        <v>236</v>
      </c>
      <c r="M53" t="s">
        <v>46</v>
      </c>
      <c r="V53" t="s">
        <v>241</v>
      </c>
      <c r="AB53" t="s">
        <v>254</v>
      </c>
      <c r="AC53" t="s">
        <v>46</v>
      </c>
      <c r="AE53" s="13">
        <f t="shared" si="0"/>
        <v>0</v>
      </c>
      <c r="AF53" t="s">
        <v>48</v>
      </c>
      <c r="AI53" s="1" t="s">
        <v>123</v>
      </c>
      <c r="AJ53">
        <v>0.5</v>
      </c>
      <c r="AK53" s="2">
        <f>(J53*10000)*AJ53</f>
        <v>4030.61</v>
      </c>
    </row>
    <row r="54" spans="1:37" ht="15" customHeight="1" x14ac:dyDescent="0.25">
      <c r="A54" s="12" t="s">
        <v>255</v>
      </c>
      <c r="B54" t="s">
        <v>256</v>
      </c>
      <c r="C54" t="s">
        <v>40</v>
      </c>
      <c r="D54">
        <v>367875</v>
      </c>
      <c r="E54">
        <v>372160</v>
      </c>
      <c r="F54" t="s">
        <v>257</v>
      </c>
      <c r="G54" t="s">
        <v>126</v>
      </c>
      <c r="H54" t="s">
        <v>234</v>
      </c>
      <c r="I54" t="s">
        <v>44</v>
      </c>
      <c r="J54" s="18">
        <v>0.751633</v>
      </c>
      <c r="K54" t="s">
        <v>44</v>
      </c>
      <c r="L54" t="s">
        <v>236</v>
      </c>
      <c r="M54" t="s">
        <v>46</v>
      </c>
      <c r="V54" t="s">
        <v>241</v>
      </c>
      <c r="AB54" t="s">
        <v>258</v>
      </c>
      <c r="AE54" s="13">
        <f t="shared" si="0"/>
        <v>0</v>
      </c>
      <c r="AF54" t="s">
        <v>259</v>
      </c>
      <c r="AI54" s="1" t="s">
        <v>65</v>
      </c>
    </row>
    <row r="55" spans="1:37" ht="15" customHeight="1" x14ac:dyDescent="0.25">
      <c r="A55" s="12" t="s">
        <v>260</v>
      </c>
      <c r="B55" t="s">
        <v>261</v>
      </c>
      <c r="C55" t="s">
        <v>40</v>
      </c>
      <c r="D55">
        <v>367871</v>
      </c>
      <c r="E55">
        <v>372298</v>
      </c>
      <c r="G55" t="s">
        <v>58</v>
      </c>
      <c r="H55" t="s">
        <v>234</v>
      </c>
      <c r="I55" t="s">
        <v>44</v>
      </c>
      <c r="J55" s="18">
        <v>0.32196000000000002</v>
      </c>
      <c r="K55" t="s">
        <v>235</v>
      </c>
      <c r="L55" t="s">
        <v>236</v>
      </c>
      <c r="M55" t="s">
        <v>46</v>
      </c>
      <c r="V55" t="s">
        <v>241</v>
      </c>
      <c r="AB55" t="s">
        <v>262</v>
      </c>
      <c r="AC55" t="s">
        <v>46</v>
      </c>
      <c r="AE55" s="13">
        <f t="shared" si="0"/>
        <v>0</v>
      </c>
      <c r="AF55" t="s">
        <v>48</v>
      </c>
      <c r="AI55" s="1" t="s">
        <v>123</v>
      </c>
      <c r="AJ55">
        <v>0.5</v>
      </c>
      <c r="AK55" s="2">
        <f>(J55*10000)*AJ55</f>
        <v>1609.8000000000002</v>
      </c>
    </row>
    <row r="56" spans="1:37" ht="15" customHeight="1" x14ac:dyDescent="0.25">
      <c r="A56" s="12" t="s">
        <v>263</v>
      </c>
      <c r="B56" t="s">
        <v>264</v>
      </c>
      <c r="C56" t="s">
        <v>40</v>
      </c>
      <c r="D56">
        <v>341343</v>
      </c>
      <c r="E56">
        <v>355242</v>
      </c>
      <c r="G56" t="s">
        <v>126</v>
      </c>
      <c r="H56" t="s">
        <v>265</v>
      </c>
      <c r="I56" t="s">
        <v>44</v>
      </c>
      <c r="J56" s="18">
        <v>0.205544</v>
      </c>
      <c r="K56" t="s">
        <v>44</v>
      </c>
      <c r="L56" t="s">
        <v>266</v>
      </c>
      <c r="M56" t="s">
        <v>70</v>
      </c>
      <c r="N56" t="s">
        <v>266</v>
      </c>
      <c r="V56" t="s">
        <v>267</v>
      </c>
      <c r="AB56" t="s">
        <v>268</v>
      </c>
      <c r="AE56" s="13">
        <f t="shared" si="0"/>
        <v>0</v>
      </c>
      <c r="AF56" t="s">
        <v>73</v>
      </c>
      <c r="AI56" s="1" t="s">
        <v>65</v>
      </c>
    </row>
    <row r="57" spans="1:37" ht="15" customHeight="1" x14ac:dyDescent="0.25">
      <c r="A57" s="12" t="s">
        <v>269</v>
      </c>
      <c r="B57" t="s">
        <v>270</v>
      </c>
      <c r="C57" t="s">
        <v>52</v>
      </c>
      <c r="D57">
        <v>342210</v>
      </c>
      <c r="E57">
        <v>354283</v>
      </c>
      <c r="G57" t="s">
        <v>58</v>
      </c>
      <c r="H57" t="s">
        <v>265</v>
      </c>
      <c r="I57" t="s">
        <v>44</v>
      </c>
      <c r="J57" s="18">
        <v>3.4127299999999998</v>
      </c>
      <c r="K57" t="s">
        <v>266</v>
      </c>
      <c r="L57" t="s">
        <v>266</v>
      </c>
      <c r="M57" t="s">
        <v>46</v>
      </c>
      <c r="N57" t="s">
        <v>266</v>
      </c>
      <c r="X57" t="s">
        <v>54</v>
      </c>
      <c r="Y57" t="s">
        <v>271</v>
      </c>
      <c r="AA57" t="s">
        <v>272</v>
      </c>
      <c r="AE57" s="13">
        <f t="shared" si="0"/>
        <v>0</v>
      </c>
      <c r="AF57" t="s">
        <v>55</v>
      </c>
      <c r="AG57" s="7">
        <v>0.5</v>
      </c>
      <c r="AH57" s="13">
        <f>J57*AG57</f>
        <v>1.7063649999999999</v>
      </c>
      <c r="AI57" t="s">
        <v>49</v>
      </c>
      <c r="AJ57">
        <v>0.4</v>
      </c>
      <c r="AK57" s="2">
        <f>(AH57*10000)*AJ57</f>
        <v>6825.4599999999991</v>
      </c>
    </row>
    <row r="58" spans="1:37" ht="15" customHeight="1" x14ac:dyDescent="0.25">
      <c r="A58" s="12" t="s">
        <v>273</v>
      </c>
      <c r="B58" t="s">
        <v>274</v>
      </c>
      <c r="C58" t="s">
        <v>52</v>
      </c>
      <c r="D58">
        <v>341326</v>
      </c>
      <c r="E58">
        <v>355377</v>
      </c>
      <c r="G58" t="s">
        <v>58</v>
      </c>
      <c r="H58" t="s">
        <v>265</v>
      </c>
      <c r="I58" t="s">
        <v>44</v>
      </c>
      <c r="J58" s="18">
        <v>1.736486</v>
      </c>
      <c r="K58" t="s">
        <v>44</v>
      </c>
      <c r="L58" t="s">
        <v>266</v>
      </c>
      <c r="M58" t="s">
        <v>46</v>
      </c>
      <c r="N58" t="s">
        <v>266</v>
      </c>
      <c r="V58" t="s">
        <v>267</v>
      </c>
      <c r="X58" t="s">
        <v>54</v>
      </c>
      <c r="AB58" t="s">
        <v>275</v>
      </c>
      <c r="AC58" t="s">
        <v>46</v>
      </c>
      <c r="AE58" s="13">
        <f t="shared" si="0"/>
        <v>0</v>
      </c>
      <c r="AF58" t="s">
        <v>55</v>
      </c>
      <c r="AG58" s="7">
        <v>0.5</v>
      </c>
      <c r="AH58" s="13">
        <f>J58*AG58</f>
        <v>0.86824299999999999</v>
      </c>
      <c r="AI58" t="s">
        <v>49</v>
      </c>
      <c r="AJ58">
        <v>0.4</v>
      </c>
      <c r="AK58" s="2">
        <f>(AH58*10000)*AJ58</f>
        <v>3472.9720000000002</v>
      </c>
    </row>
    <row r="59" spans="1:37" ht="15" customHeight="1" x14ac:dyDescent="0.25">
      <c r="A59" s="12" t="s">
        <v>276</v>
      </c>
      <c r="B59" t="s">
        <v>277</v>
      </c>
      <c r="C59" t="s">
        <v>52</v>
      </c>
      <c r="D59">
        <v>338080</v>
      </c>
      <c r="E59">
        <v>359715</v>
      </c>
      <c r="F59" t="s">
        <v>278</v>
      </c>
      <c r="G59" t="s">
        <v>42</v>
      </c>
      <c r="H59" t="s">
        <v>279</v>
      </c>
      <c r="I59" t="s">
        <v>44</v>
      </c>
      <c r="J59" s="18">
        <v>2.0571199999999998</v>
      </c>
      <c r="K59" t="s">
        <v>44</v>
      </c>
      <c r="L59" t="s">
        <v>280</v>
      </c>
      <c r="M59" t="s">
        <v>46</v>
      </c>
      <c r="X59" t="s">
        <v>54</v>
      </c>
      <c r="Z59" s="5" t="s">
        <v>281</v>
      </c>
      <c r="AB59" t="s">
        <v>282</v>
      </c>
      <c r="AE59" s="13">
        <f t="shared" si="0"/>
        <v>100.00000595629182</v>
      </c>
      <c r="AF59" t="s">
        <v>283</v>
      </c>
      <c r="AG59" s="7">
        <v>0.5</v>
      </c>
      <c r="AH59" s="13">
        <f>J59*AG59</f>
        <v>1.0285599999999999</v>
      </c>
      <c r="AI59" s="1" t="s">
        <v>65</v>
      </c>
    </row>
    <row r="60" spans="1:37" ht="15" customHeight="1" x14ac:dyDescent="0.25">
      <c r="A60" s="12" t="s">
        <v>284</v>
      </c>
      <c r="B60" t="s">
        <v>285</v>
      </c>
      <c r="C60" t="s">
        <v>40</v>
      </c>
      <c r="D60">
        <v>339356</v>
      </c>
      <c r="E60">
        <v>362848</v>
      </c>
      <c r="G60" t="s">
        <v>42</v>
      </c>
      <c r="H60" t="s">
        <v>279</v>
      </c>
      <c r="I60" t="s">
        <v>44</v>
      </c>
      <c r="J60" s="18">
        <v>3.6852610000000001</v>
      </c>
      <c r="K60" t="s">
        <v>44</v>
      </c>
      <c r="L60" t="s">
        <v>286</v>
      </c>
      <c r="M60" t="s">
        <v>46</v>
      </c>
      <c r="V60" t="s">
        <v>287</v>
      </c>
      <c r="Z60" s="5" t="s">
        <v>288</v>
      </c>
      <c r="AE60" s="13">
        <f t="shared" si="0"/>
        <v>100.00000536359161</v>
      </c>
      <c r="AF60" t="s">
        <v>120</v>
      </c>
      <c r="AI60" s="1" t="s">
        <v>65</v>
      </c>
    </row>
    <row r="61" spans="1:37" ht="15" customHeight="1" x14ac:dyDescent="0.25">
      <c r="A61" s="12" t="s">
        <v>289</v>
      </c>
      <c r="B61" t="s">
        <v>290</v>
      </c>
      <c r="C61" t="s">
        <v>40</v>
      </c>
      <c r="D61">
        <v>339666</v>
      </c>
      <c r="E61">
        <v>363074</v>
      </c>
      <c r="G61" t="s">
        <v>58</v>
      </c>
      <c r="H61" t="s">
        <v>279</v>
      </c>
      <c r="I61" t="s">
        <v>44</v>
      </c>
      <c r="J61" s="18">
        <v>0.89384200000000003</v>
      </c>
      <c r="K61" t="s">
        <v>291</v>
      </c>
      <c r="L61" t="s">
        <v>286</v>
      </c>
      <c r="M61" t="s">
        <v>46</v>
      </c>
      <c r="V61" t="s">
        <v>287</v>
      </c>
      <c r="Y61" t="s">
        <v>292</v>
      </c>
      <c r="Z61" s="5" t="s">
        <v>293</v>
      </c>
      <c r="AB61" t="s">
        <v>294</v>
      </c>
      <c r="AC61" t="s">
        <v>46</v>
      </c>
      <c r="AE61" s="13">
        <f t="shared" si="0"/>
        <v>99.999991614718027</v>
      </c>
      <c r="AF61" t="s">
        <v>120</v>
      </c>
      <c r="AI61" s="1" t="s">
        <v>65</v>
      </c>
    </row>
    <row r="62" spans="1:37" ht="15" customHeight="1" x14ac:dyDescent="0.25">
      <c r="A62" s="12" t="s">
        <v>295</v>
      </c>
      <c r="B62" t="s">
        <v>290</v>
      </c>
      <c r="C62" t="s">
        <v>40</v>
      </c>
      <c r="D62">
        <v>339627</v>
      </c>
      <c r="E62">
        <v>363081</v>
      </c>
      <c r="G62" t="s">
        <v>58</v>
      </c>
      <c r="H62" t="s">
        <v>279</v>
      </c>
      <c r="I62" t="s">
        <v>44</v>
      </c>
      <c r="J62" s="18">
        <v>2.0781499999999999</v>
      </c>
      <c r="K62" t="s">
        <v>291</v>
      </c>
      <c r="L62" t="s">
        <v>286</v>
      </c>
      <c r="M62" t="s">
        <v>46</v>
      </c>
      <c r="V62" t="s">
        <v>287</v>
      </c>
      <c r="Y62" t="s">
        <v>292</v>
      </c>
      <c r="Z62" s="5" t="s">
        <v>296</v>
      </c>
      <c r="AB62" t="s">
        <v>297</v>
      </c>
      <c r="AC62" t="s">
        <v>46</v>
      </c>
      <c r="AE62" s="13">
        <f t="shared" si="0"/>
        <v>99.999997576979055</v>
      </c>
      <c r="AF62" t="s">
        <v>120</v>
      </c>
      <c r="AI62" s="1" t="s">
        <v>65</v>
      </c>
    </row>
    <row r="63" spans="1:37" ht="15" customHeight="1" x14ac:dyDescent="0.25">
      <c r="A63" s="12" t="s">
        <v>298</v>
      </c>
      <c r="B63" t="s">
        <v>299</v>
      </c>
      <c r="C63" t="s">
        <v>40</v>
      </c>
      <c r="D63">
        <v>336656</v>
      </c>
      <c r="E63">
        <v>360276</v>
      </c>
      <c r="F63" t="s">
        <v>300</v>
      </c>
      <c r="G63" t="s">
        <v>42</v>
      </c>
      <c r="H63" t="s">
        <v>279</v>
      </c>
      <c r="I63" t="s">
        <v>44</v>
      </c>
      <c r="J63" s="18">
        <v>7.3428999999999994E-2</v>
      </c>
      <c r="K63" t="s">
        <v>44</v>
      </c>
      <c r="L63" t="s">
        <v>301</v>
      </c>
      <c r="M63" t="s">
        <v>70</v>
      </c>
      <c r="Z63">
        <v>7.3429184999999994E-2</v>
      </c>
      <c r="AB63" t="s">
        <v>302</v>
      </c>
      <c r="AE63" s="13">
        <f t="shared" si="0"/>
        <v>100.0002519440548</v>
      </c>
      <c r="AF63" t="s">
        <v>303</v>
      </c>
      <c r="AI63" s="1" t="s">
        <v>65</v>
      </c>
    </row>
    <row r="64" spans="1:37" ht="15" customHeight="1" x14ac:dyDescent="0.25">
      <c r="A64" s="12" t="s">
        <v>304</v>
      </c>
      <c r="B64" t="s">
        <v>305</v>
      </c>
      <c r="C64" t="s">
        <v>40</v>
      </c>
      <c r="D64">
        <v>336652</v>
      </c>
      <c r="E64">
        <v>360250</v>
      </c>
      <c r="F64" t="s">
        <v>300</v>
      </c>
      <c r="G64" t="s">
        <v>42</v>
      </c>
      <c r="H64" t="s">
        <v>279</v>
      </c>
      <c r="I64" t="s">
        <v>44</v>
      </c>
      <c r="J64" s="18">
        <v>0.15775</v>
      </c>
      <c r="K64" t="s">
        <v>44</v>
      </c>
      <c r="L64" t="s">
        <v>301</v>
      </c>
      <c r="M64" t="s">
        <v>70</v>
      </c>
      <c r="Z64" s="5" t="s">
        <v>306</v>
      </c>
      <c r="AB64" t="s">
        <v>307</v>
      </c>
      <c r="AE64" s="13">
        <f t="shared" si="0"/>
        <v>99.999913912378446</v>
      </c>
      <c r="AF64" t="s">
        <v>303</v>
      </c>
      <c r="AI64" s="1" t="s">
        <v>65</v>
      </c>
    </row>
    <row r="65" spans="1:38" ht="15" customHeight="1" x14ac:dyDescent="0.25">
      <c r="A65" s="12" t="s">
        <v>308</v>
      </c>
      <c r="B65" t="s">
        <v>309</v>
      </c>
      <c r="C65" t="s">
        <v>52</v>
      </c>
      <c r="D65">
        <v>342994</v>
      </c>
      <c r="E65">
        <v>366962</v>
      </c>
      <c r="F65" t="s">
        <v>310</v>
      </c>
      <c r="G65" t="s">
        <v>42</v>
      </c>
      <c r="H65" t="s">
        <v>311</v>
      </c>
      <c r="I65" t="s">
        <v>160</v>
      </c>
      <c r="J65" s="18">
        <v>0.14502200000000001</v>
      </c>
      <c r="K65" t="s">
        <v>291</v>
      </c>
      <c r="L65" t="s">
        <v>312</v>
      </c>
      <c r="M65" t="s">
        <v>70</v>
      </c>
      <c r="X65" t="s">
        <v>54</v>
      </c>
      <c r="AE65" s="13">
        <f t="shared" si="0"/>
        <v>0</v>
      </c>
      <c r="AF65" t="s">
        <v>313</v>
      </c>
      <c r="AG65" s="7">
        <v>0.5</v>
      </c>
      <c r="AH65" s="13">
        <f>J65*AG65</f>
        <v>7.2511000000000006E-2</v>
      </c>
      <c r="AI65" s="1" t="s">
        <v>65</v>
      </c>
    </row>
    <row r="66" spans="1:38" ht="15" customHeight="1" x14ac:dyDescent="0.25">
      <c r="A66" s="12" t="s">
        <v>314</v>
      </c>
      <c r="B66" t="s">
        <v>315</v>
      </c>
      <c r="C66" t="s">
        <v>52</v>
      </c>
      <c r="D66">
        <v>345785</v>
      </c>
      <c r="E66">
        <v>363929</v>
      </c>
      <c r="G66" t="s">
        <v>126</v>
      </c>
      <c r="H66" t="s">
        <v>279</v>
      </c>
      <c r="I66" t="s">
        <v>44</v>
      </c>
      <c r="J66" s="18">
        <v>13.215495000000001</v>
      </c>
      <c r="K66" t="s">
        <v>316</v>
      </c>
      <c r="L66" t="s">
        <v>316</v>
      </c>
      <c r="M66" t="s">
        <v>46</v>
      </c>
      <c r="X66" t="s">
        <v>54</v>
      </c>
      <c r="Y66" t="s">
        <v>317</v>
      </c>
      <c r="Z66" s="5" t="s">
        <v>318</v>
      </c>
      <c r="AE66" s="13">
        <f t="shared" ref="AE66:AE129" si="2">(Z66/J66)*100</f>
        <v>100.00000377904952</v>
      </c>
      <c r="AF66" t="s">
        <v>120</v>
      </c>
      <c r="AG66" s="7">
        <v>0.5</v>
      </c>
      <c r="AH66" s="13">
        <f>J66*AG66</f>
        <v>6.6077475000000003</v>
      </c>
      <c r="AI66" s="1" t="s">
        <v>65</v>
      </c>
    </row>
    <row r="67" spans="1:38" ht="15" customHeight="1" x14ac:dyDescent="0.25">
      <c r="A67" s="12" t="s">
        <v>319</v>
      </c>
      <c r="B67" t="s">
        <v>320</v>
      </c>
      <c r="C67" t="s">
        <v>40</v>
      </c>
      <c r="D67">
        <v>345368</v>
      </c>
      <c r="E67">
        <v>364140</v>
      </c>
      <c r="F67" t="s">
        <v>321</v>
      </c>
      <c r="G67" t="s">
        <v>42</v>
      </c>
      <c r="H67" t="s">
        <v>279</v>
      </c>
      <c r="I67" t="s">
        <v>94</v>
      </c>
      <c r="J67" s="18">
        <v>1.2189999999999999E-2</v>
      </c>
      <c r="K67" t="s">
        <v>316</v>
      </c>
      <c r="L67" t="s">
        <v>316</v>
      </c>
      <c r="M67" t="s">
        <v>70</v>
      </c>
      <c r="Z67" s="5" t="s">
        <v>322</v>
      </c>
      <c r="AB67" t="s">
        <v>323</v>
      </c>
      <c r="AE67" s="13">
        <f t="shared" si="2"/>
        <v>99.996170907649713</v>
      </c>
      <c r="AF67" t="s">
        <v>303</v>
      </c>
      <c r="AI67" s="1" t="s">
        <v>65</v>
      </c>
    </row>
    <row r="68" spans="1:38" ht="15" customHeight="1" x14ac:dyDescent="0.25">
      <c r="A68" s="12" t="s">
        <v>324</v>
      </c>
      <c r="B68" t="s">
        <v>325</v>
      </c>
      <c r="C68" t="s">
        <v>40</v>
      </c>
      <c r="D68">
        <v>343902</v>
      </c>
      <c r="E68">
        <v>365746</v>
      </c>
      <c r="F68" t="s">
        <v>326</v>
      </c>
      <c r="G68" t="s">
        <v>42</v>
      </c>
      <c r="H68" t="s">
        <v>279</v>
      </c>
      <c r="I68" t="s">
        <v>94</v>
      </c>
      <c r="J68" s="18">
        <v>0.442442</v>
      </c>
      <c r="K68" t="s">
        <v>327</v>
      </c>
      <c r="L68" t="s">
        <v>327</v>
      </c>
      <c r="M68" t="s">
        <v>46</v>
      </c>
      <c r="N68" t="s">
        <v>328</v>
      </c>
      <c r="Z68" s="5" t="s">
        <v>329</v>
      </c>
      <c r="AB68" t="s">
        <v>330</v>
      </c>
      <c r="AC68" t="s">
        <v>46</v>
      </c>
      <c r="AE68" s="13">
        <f t="shared" si="2"/>
        <v>100.00004444769553</v>
      </c>
      <c r="AF68" t="s">
        <v>331</v>
      </c>
      <c r="AI68" s="1" t="s">
        <v>65</v>
      </c>
    </row>
    <row r="69" spans="1:38" ht="15" customHeight="1" x14ac:dyDescent="0.25">
      <c r="A69" s="12" t="s">
        <v>332</v>
      </c>
      <c r="B69" t="s">
        <v>333</v>
      </c>
      <c r="C69" t="s">
        <v>52</v>
      </c>
      <c r="D69">
        <v>344646</v>
      </c>
      <c r="E69">
        <v>368370</v>
      </c>
      <c r="G69" t="s">
        <v>58</v>
      </c>
      <c r="H69" t="s">
        <v>334</v>
      </c>
      <c r="I69" t="s">
        <v>44</v>
      </c>
      <c r="J69" s="18">
        <v>2.2725879999999998</v>
      </c>
      <c r="K69" t="s">
        <v>335</v>
      </c>
      <c r="L69" t="s">
        <v>335</v>
      </c>
      <c r="M69" t="s">
        <v>46</v>
      </c>
      <c r="N69" t="s">
        <v>336</v>
      </c>
      <c r="X69" t="s">
        <v>54</v>
      </c>
      <c r="Y69" t="s">
        <v>337</v>
      </c>
      <c r="Z69" s="5" t="s">
        <v>338</v>
      </c>
      <c r="AA69" t="s">
        <v>339</v>
      </c>
      <c r="AE69" s="13">
        <f t="shared" si="2"/>
        <v>99.999987633641467</v>
      </c>
      <c r="AF69" t="s">
        <v>120</v>
      </c>
      <c r="AG69" s="7">
        <v>0.5</v>
      </c>
      <c r="AH69" s="13">
        <f>J69*AG69</f>
        <v>1.1362939999999999</v>
      </c>
      <c r="AI69" s="1" t="s">
        <v>65</v>
      </c>
    </row>
    <row r="70" spans="1:38" ht="15" customHeight="1" x14ac:dyDescent="0.25">
      <c r="A70" s="12" t="s">
        <v>340</v>
      </c>
      <c r="B70" t="s">
        <v>341</v>
      </c>
      <c r="C70" t="s">
        <v>52</v>
      </c>
      <c r="D70">
        <v>341368</v>
      </c>
      <c r="E70">
        <v>369011</v>
      </c>
      <c r="F70" t="s">
        <v>342</v>
      </c>
      <c r="G70" t="s">
        <v>42</v>
      </c>
      <c r="H70" t="s">
        <v>343</v>
      </c>
      <c r="I70" t="s">
        <v>160</v>
      </c>
      <c r="J70" s="18">
        <v>0.18020900000000001</v>
      </c>
      <c r="K70" t="s">
        <v>291</v>
      </c>
      <c r="L70" t="s">
        <v>344</v>
      </c>
      <c r="M70" t="s">
        <v>70</v>
      </c>
      <c r="N70" t="s">
        <v>345</v>
      </c>
      <c r="X70" t="s">
        <v>54</v>
      </c>
      <c r="AE70" s="13">
        <f t="shared" si="2"/>
        <v>0</v>
      </c>
      <c r="AF70" t="s">
        <v>313</v>
      </c>
      <c r="AG70" s="7">
        <v>0.5</v>
      </c>
      <c r="AH70" s="13">
        <f>J70*AG70</f>
        <v>9.0104500000000004E-2</v>
      </c>
      <c r="AI70" s="1" t="s">
        <v>65</v>
      </c>
    </row>
    <row r="71" spans="1:38" ht="15" customHeight="1" x14ac:dyDescent="0.25">
      <c r="A71" s="12" t="s">
        <v>346</v>
      </c>
      <c r="B71" t="s">
        <v>347</v>
      </c>
      <c r="C71" t="s">
        <v>40</v>
      </c>
      <c r="D71">
        <v>341382</v>
      </c>
      <c r="E71">
        <v>369333</v>
      </c>
      <c r="F71" t="s">
        <v>348</v>
      </c>
      <c r="G71" t="s">
        <v>58</v>
      </c>
      <c r="H71" t="s">
        <v>343</v>
      </c>
      <c r="I71" t="s">
        <v>160</v>
      </c>
      <c r="J71" s="18">
        <v>3.4493000000000003E-2</v>
      </c>
      <c r="K71" t="s">
        <v>291</v>
      </c>
      <c r="L71" t="s">
        <v>344</v>
      </c>
      <c r="M71" t="s">
        <v>70</v>
      </c>
      <c r="N71" t="s">
        <v>345</v>
      </c>
      <c r="AE71" s="13">
        <f t="shared" si="2"/>
        <v>0</v>
      </c>
      <c r="AF71" t="s">
        <v>73</v>
      </c>
      <c r="AI71" s="1" t="s">
        <v>65</v>
      </c>
    </row>
    <row r="72" spans="1:38" ht="15" customHeight="1" x14ac:dyDescent="0.25">
      <c r="A72" s="12" t="s">
        <v>349</v>
      </c>
      <c r="B72" t="s">
        <v>350</v>
      </c>
      <c r="C72" t="s">
        <v>40</v>
      </c>
      <c r="D72">
        <v>336994</v>
      </c>
      <c r="E72">
        <v>373962</v>
      </c>
      <c r="F72" t="s">
        <v>351</v>
      </c>
      <c r="G72" t="s">
        <v>42</v>
      </c>
      <c r="H72" t="s">
        <v>352</v>
      </c>
      <c r="I72" t="s">
        <v>44</v>
      </c>
      <c r="J72" s="18">
        <v>0.53638300000000005</v>
      </c>
      <c r="K72" t="s">
        <v>44</v>
      </c>
      <c r="L72" t="s">
        <v>353</v>
      </c>
      <c r="M72" t="s">
        <v>46</v>
      </c>
      <c r="Z72" s="5" t="s">
        <v>354</v>
      </c>
      <c r="AB72" t="s">
        <v>355</v>
      </c>
      <c r="AC72" t="s">
        <v>46</v>
      </c>
      <c r="AE72" s="13">
        <f t="shared" si="2"/>
        <v>100.00007257542202</v>
      </c>
      <c r="AF72" t="s">
        <v>331</v>
      </c>
      <c r="AI72" s="1" t="s">
        <v>65</v>
      </c>
      <c r="AL72" t="s">
        <v>356</v>
      </c>
    </row>
    <row r="73" spans="1:38" ht="15" customHeight="1" x14ac:dyDescent="0.25">
      <c r="A73" s="12" t="s">
        <v>357</v>
      </c>
      <c r="B73" t="s">
        <v>358</v>
      </c>
      <c r="C73" t="s">
        <v>40</v>
      </c>
      <c r="D73">
        <v>337473</v>
      </c>
      <c r="E73">
        <v>374239</v>
      </c>
      <c r="G73" t="s">
        <v>126</v>
      </c>
      <c r="H73" t="s">
        <v>352</v>
      </c>
      <c r="I73" t="s">
        <v>44</v>
      </c>
      <c r="J73" s="18">
        <v>0.10403</v>
      </c>
      <c r="K73" t="s">
        <v>44</v>
      </c>
      <c r="L73" t="s">
        <v>353</v>
      </c>
      <c r="M73" t="s">
        <v>70</v>
      </c>
      <c r="Z73" s="5" t="s">
        <v>359</v>
      </c>
      <c r="AE73" s="13">
        <f t="shared" si="2"/>
        <v>99.999716473716234</v>
      </c>
      <c r="AF73" t="s">
        <v>303</v>
      </c>
      <c r="AI73" s="1" t="s">
        <v>65</v>
      </c>
    </row>
    <row r="74" spans="1:38" ht="15" customHeight="1" x14ac:dyDescent="0.25">
      <c r="A74" s="12" t="s">
        <v>360</v>
      </c>
      <c r="B74" t="s">
        <v>361</v>
      </c>
      <c r="C74" t="s">
        <v>52</v>
      </c>
      <c r="D74">
        <v>341405</v>
      </c>
      <c r="E74">
        <v>370733</v>
      </c>
      <c r="G74" t="s">
        <v>126</v>
      </c>
      <c r="H74" t="s">
        <v>334</v>
      </c>
      <c r="I74" t="s">
        <v>44</v>
      </c>
      <c r="J74" s="18">
        <v>230.968548</v>
      </c>
      <c r="K74" t="s">
        <v>291</v>
      </c>
      <c r="L74" t="s">
        <v>362</v>
      </c>
      <c r="M74" t="s">
        <v>115</v>
      </c>
      <c r="N74" t="s">
        <v>363</v>
      </c>
      <c r="X74" t="s">
        <v>62</v>
      </c>
      <c r="Y74" t="s">
        <v>292</v>
      </c>
      <c r="Z74" s="5" t="s">
        <v>364</v>
      </c>
      <c r="AA74" t="s">
        <v>365</v>
      </c>
      <c r="AB74" t="s">
        <v>366</v>
      </c>
      <c r="AE74" s="13">
        <f t="shared" si="2"/>
        <v>99.961878891685302</v>
      </c>
      <c r="AF74" t="s">
        <v>367</v>
      </c>
      <c r="AG74" s="7" t="s">
        <v>111</v>
      </c>
      <c r="AH74" s="7" t="s">
        <v>111</v>
      </c>
      <c r="AI74" s="1" t="s">
        <v>65</v>
      </c>
      <c r="AL74" t="s">
        <v>368</v>
      </c>
    </row>
    <row r="75" spans="1:38" ht="15" customHeight="1" x14ac:dyDescent="0.25">
      <c r="A75" s="12" t="s">
        <v>369</v>
      </c>
      <c r="B75" t="s">
        <v>370</v>
      </c>
      <c r="C75" t="s">
        <v>40</v>
      </c>
      <c r="D75">
        <v>341796</v>
      </c>
      <c r="E75">
        <v>375030</v>
      </c>
      <c r="G75" t="s">
        <v>42</v>
      </c>
      <c r="H75" t="s">
        <v>334</v>
      </c>
      <c r="I75" t="s">
        <v>160</v>
      </c>
      <c r="J75" s="18">
        <v>3.9763649999999999</v>
      </c>
      <c r="K75" t="s">
        <v>371</v>
      </c>
      <c r="L75" t="s">
        <v>372</v>
      </c>
      <c r="M75" t="s">
        <v>46</v>
      </c>
      <c r="V75" t="s">
        <v>373</v>
      </c>
      <c r="AE75" s="13">
        <f t="shared" si="2"/>
        <v>0</v>
      </c>
      <c r="AF75" t="s">
        <v>48</v>
      </c>
      <c r="AI75" s="1" t="s">
        <v>49</v>
      </c>
      <c r="AJ75">
        <v>0.4</v>
      </c>
      <c r="AK75" s="2">
        <f>(J75*10000)*AJ75</f>
        <v>15905.460000000001</v>
      </c>
    </row>
    <row r="76" spans="1:38" ht="15" customHeight="1" x14ac:dyDescent="0.25">
      <c r="A76" s="12" t="s">
        <v>374</v>
      </c>
      <c r="B76" t="s">
        <v>375</v>
      </c>
      <c r="C76" t="s">
        <v>40</v>
      </c>
      <c r="D76">
        <v>341051</v>
      </c>
      <c r="E76">
        <v>374166</v>
      </c>
      <c r="G76" t="s">
        <v>42</v>
      </c>
      <c r="H76" t="s">
        <v>376</v>
      </c>
      <c r="I76" t="s">
        <v>160</v>
      </c>
      <c r="J76" s="18">
        <v>0.55239499999999997</v>
      </c>
      <c r="K76" t="s">
        <v>371</v>
      </c>
      <c r="L76" t="s">
        <v>372</v>
      </c>
      <c r="M76" t="s">
        <v>46</v>
      </c>
      <c r="AE76" s="13">
        <f t="shared" si="2"/>
        <v>0</v>
      </c>
      <c r="AF76" t="s">
        <v>48</v>
      </c>
      <c r="AI76" s="1" t="s">
        <v>49</v>
      </c>
      <c r="AJ76">
        <v>0.4</v>
      </c>
      <c r="AK76" s="2">
        <f>(J76*10000)*AJ76</f>
        <v>2209.58</v>
      </c>
    </row>
    <row r="77" spans="1:38" ht="15" customHeight="1" x14ac:dyDescent="0.25">
      <c r="A77" s="12" t="s">
        <v>377</v>
      </c>
      <c r="B77" t="s">
        <v>378</v>
      </c>
      <c r="C77" t="s">
        <v>40</v>
      </c>
      <c r="D77">
        <v>341649</v>
      </c>
      <c r="E77">
        <v>374833</v>
      </c>
      <c r="G77" t="s">
        <v>42</v>
      </c>
      <c r="H77" t="s">
        <v>334</v>
      </c>
      <c r="I77" t="s">
        <v>160</v>
      </c>
      <c r="J77" s="18">
        <v>0.94977299999999998</v>
      </c>
      <c r="K77" t="s">
        <v>371</v>
      </c>
      <c r="L77" t="s">
        <v>372</v>
      </c>
      <c r="M77" t="s">
        <v>46</v>
      </c>
      <c r="AB77" t="s">
        <v>379</v>
      </c>
      <c r="AC77" t="s">
        <v>46</v>
      </c>
      <c r="AE77" s="13">
        <f t="shared" si="2"/>
        <v>0</v>
      </c>
      <c r="AF77" t="s">
        <v>48</v>
      </c>
      <c r="AI77" s="1" t="s">
        <v>49</v>
      </c>
      <c r="AJ77">
        <v>0.4</v>
      </c>
      <c r="AK77" s="2">
        <f>(J77*10000)*AJ77</f>
        <v>3799.0920000000001</v>
      </c>
      <c r="AL77" t="s">
        <v>380</v>
      </c>
    </row>
    <row r="78" spans="1:38" ht="15" customHeight="1" x14ac:dyDescent="0.25">
      <c r="A78" s="12" t="s">
        <v>381</v>
      </c>
      <c r="B78" t="s">
        <v>382</v>
      </c>
      <c r="C78" t="s">
        <v>40</v>
      </c>
      <c r="D78">
        <v>342185</v>
      </c>
      <c r="E78">
        <v>375131</v>
      </c>
      <c r="G78" t="s">
        <v>42</v>
      </c>
      <c r="H78" t="s">
        <v>334</v>
      </c>
      <c r="I78" t="s">
        <v>160</v>
      </c>
      <c r="J78" s="18">
        <v>5.7851910000000002</v>
      </c>
      <c r="K78" t="s">
        <v>371</v>
      </c>
      <c r="L78" t="s">
        <v>372</v>
      </c>
      <c r="M78" t="s">
        <v>46</v>
      </c>
      <c r="V78" t="s">
        <v>383</v>
      </c>
      <c r="AD78" s="7" t="s">
        <v>46</v>
      </c>
      <c r="AE78" s="13">
        <f t="shared" si="2"/>
        <v>0</v>
      </c>
      <c r="AF78" t="s">
        <v>384</v>
      </c>
      <c r="AI78" s="1" t="s">
        <v>65</v>
      </c>
    </row>
    <row r="79" spans="1:38" ht="15" customHeight="1" x14ac:dyDescent="0.25">
      <c r="A79" s="12" t="s">
        <v>385</v>
      </c>
      <c r="B79" t="s">
        <v>386</v>
      </c>
      <c r="C79" t="s">
        <v>40</v>
      </c>
      <c r="D79">
        <v>342378</v>
      </c>
      <c r="E79">
        <v>374932</v>
      </c>
      <c r="G79" t="s">
        <v>42</v>
      </c>
      <c r="H79" t="s">
        <v>334</v>
      </c>
      <c r="I79" t="s">
        <v>160</v>
      </c>
      <c r="J79" s="18">
        <v>4.7695869999999996</v>
      </c>
      <c r="K79" t="s">
        <v>371</v>
      </c>
      <c r="L79" t="s">
        <v>372</v>
      </c>
      <c r="M79" t="s">
        <v>46</v>
      </c>
      <c r="V79" t="s">
        <v>383</v>
      </c>
      <c r="AD79" s="7" t="s">
        <v>46</v>
      </c>
      <c r="AE79" s="13">
        <f t="shared" si="2"/>
        <v>0</v>
      </c>
      <c r="AF79" t="s">
        <v>384</v>
      </c>
      <c r="AI79" s="1" t="s">
        <v>65</v>
      </c>
    </row>
    <row r="80" spans="1:38" ht="15" customHeight="1" x14ac:dyDescent="0.25">
      <c r="A80" s="12" t="s">
        <v>387</v>
      </c>
      <c r="B80" t="s">
        <v>388</v>
      </c>
      <c r="C80" t="s">
        <v>40</v>
      </c>
      <c r="D80">
        <v>342106</v>
      </c>
      <c r="E80">
        <v>374909</v>
      </c>
      <c r="G80" t="s">
        <v>42</v>
      </c>
      <c r="H80" t="s">
        <v>334</v>
      </c>
      <c r="I80" t="s">
        <v>160</v>
      </c>
      <c r="J80" s="18">
        <v>3.7708330000000001</v>
      </c>
      <c r="K80" t="s">
        <v>371</v>
      </c>
      <c r="L80" t="s">
        <v>372</v>
      </c>
      <c r="M80" t="s">
        <v>46</v>
      </c>
      <c r="V80" t="s">
        <v>383</v>
      </c>
      <c r="AD80" s="7" t="s">
        <v>46</v>
      </c>
      <c r="AE80" s="13">
        <f t="shared" si="2"/>
        <v>0</v>
      </c>
      <c r="AF80" t="s">
        <v>384</v>
      </c>
      <c r="AI80" s="1" t="s">
        <v>65</v>
      </c>
    </row>
    <row r="81" spans="1:38" ht="15" customHeight="1" x14ac:dyDescent="0.25">
      <c r="A81" s="12" t="s">
        <v>389</v>
      </c>
      <c r="B81" t="s">
        <v>390</v>
      </c>
      <c r="C81" t="s">
        <v>40</v>
      </c>
      <c r="D81">
        <v>342410</v>
      </c>
      <c r="E81">
        <v>374572</v>
      </c>
      <c r="G81" t="s">
        <v>42</v>
      </c>
      <c r="H81" t="s">
        <v>334</v>
      </c>
      <c r="I81" t="s">
        <v>160</v>
      </c>
      <c r="J81" s="18">
        <v>4.8045400000000003</v>
      </c>
      <c r="K81" t="s">
        <v>371</v>
      </c>
      <c r="L81" t="s">
        <v>372</v>
      </c>
      <c r="M81" t="s">
        <v>46</v>
      </c>
      <c r="V81" t="s">
        <v>383</v>
      </c>
      <c r="AD81" s="7" t="s">
        <v>46</v>
      </c>
      <c r="AE81" s="13">
        <f t="shared" si="2"/>
        <v>0</v>
      </c>
      <c r="AF81" t="s">
        <v>384</v>
      </c>
      <c r="AI81" s="1" t="s">
        <v>65</v>
      </c>
    </row>
    <row r="82" spans="1:38" ht="15" customHeight="1" x14ac:dyDescent="0.25">
      <c r="A82" s="12" t="s">
        <v>391</v>
      </c>
      <c r="B82" t="s">
        <v>392</v>
      </c>
      <c r="C82" t="s">
        <v>40</v>
      </c>
      <c r="D82">
        <v>342385</v>
      </c>
      <c r="E82">
        <v>374733</v>
      </c>
      <c r="G82" t="s">
        <v>42</v>
      </c>
      <c r="H82" t="s">
        <v>334</v>
      </c>
      <c r="I82" t="s">
        <v>160</v>
      </c>
      <c r="J82" s="18">
        <v>5.9124499999999998</v>
      </c>
      <c r="K82" t="s">
        <v>371</v>
      </c>
      <c r="L82" t="s">
        <v>372</v>
      </c>
      <c r="M82" t="s">
        <v>46</v>
      </c>
      <c r="V82" t="s">
        <v>383</v>
      </c>
      <c r="AD82" s="7" t="s">
        <v>46</v>
      </c>
      <c r="AE82" s="13">
        <f t="shared" si="2"/>
        <v>0</v>
      </c>
      <c r="AF82" t="s">
        <v>384</v>
      </c>
      <c r="AI82" s="1" t="s">
        <v>65</v>
      </c>
    </row>
    <row r="83" spans="1:38" ht="15" customHeight="1" x14ac:dyDescent="0.25">
      <c r="A83" s="12" t="s">
        <v>393</v>
      </c>
      <c r="B83" t="s">
        <v>394</v>
      </c>
      <c r="C83" t="s">
        <v>40</v>
      </c>
      <c r="D83">
        <v>342126</v>
      </c>
      <c r="E83">
        <v>374703</v>
      </c>
      <c r="G83" t="s">
        <v>42</v>
      </c>
      <c r="H83" t="s">
        <v>334</v>
      </c>
      <c r="I83" t="s">
        <v>160</v>
      </c>
      <c r="J83" s="18">
        <v>1.1291089999999999</v>
      </c>
      <c r="K83" t="s">
        <v>371</v>
      </c>
      <c r="L83" t="s">
        <v>372</v>
      </c>
      <c r="M83" t="s">
        <v>46</v>
      </c>
      <c r="V83" t="s">
        <v>383</v>
      </c>
      <c r="AD83" s="7" t="s">
        <v>46</v>
      </c>
      <c r="AE83" s="13">
        <f t="shared" si="2"/>
        <v>0</v>
      </c>
      <c r="AF83" t="s">
        <v>384</v>
      </c>
      <c r="AI83" s="1" t="s">
        <v>65</v>
      </c>
    </row>
    <row r="84" spans="1:38" ht="15" customHeight="1" x14ac:dyDescent="0.25">
      <c r="A84" s="12" t="s">
        <v>395</v>
      </c>
      <c r="B84" t="s">
        <v>396</v>
      </c>
      <c r="C84" t="s">
        <v>40</v>
      </c>
      <c r="D84">
        <v>341852</v>
      </c>
      <c r="E84">
        <v>374792</v>
      </c>
      <c r="G84" t="s">
        <v>42</v>
      </c>
      <c r="H84" t="s">
        <v>334</v>
      </c>
      <c r="I84" t="s">
        <v>160</v>
      </c>
      <c r="J84" s="18">
        <v>9.5431319999999999</v>
      </c>
      <c r="K84" t="s">
        <v>371</v>
      </c>
      <c r="L84" t="s">
        <v>372</v>
      </c>
      <c r="M84" t="s">
        <v>46</v>
      </c>
      <c r="V84" t="s">
        <v>383</v>
      </c>
      <c r="AE84" s="13">
        <f t="shared" si="2"/>
        <v>0</v>
      </c>
      <c r="AF84" t="s">
        <v>48</v>
      </c>
      <c r="AI84" s="1" t="s">
        <v>49</v>
      </c>
      <c r="AJ84">
        <v>0.4</v>
      </c>
      <c r="AK84" s="2">
        <f>(J84*10000)*AJ84</f>
        <v>38172.527999999998</v>
      </c>
    </row>
    <row r="85" spans="1:38" ht="15" customHeight="1" x14ac:dyDescent="0.25">
      <c r="A85" s="12" t="s">
        <v>397</v>
      </c>
      <c r="B85" t="s">
        <v>398</v>
      </c>
      <c r="C85" t="s">
        <v>40</v>
      </c>
      <c r="D85">
        <v>345723</v>
      </c>
      <c r="E85">
        <v>371738</v>
      </c>
      <c r="G85" t="s">
        <v>58</v>
      </c>
      <c r="H85" t="s">
        <v>334</v>
      </c>
      <c r="I85" t="s">
        <v>44</v>
      </c>
      <c r="J85" s="18">
        <v>0.180145</v>
      </c>
      <c r="K85" t="s">
        <v>44</v>
      </c>
      <c r="L85" t="s">
        <v>363</v>
      </c>
      <c r="M85" t="s">
        <v>70</v>
      </c>
      <c r="N85" t="s">
        <v>363</v>
      </c>
      <c r="Z85" s="5" t="s">
        <v>399</v>
      </c>
      <c r="AE85" s="13">
        <f t="shared" si="2"/>
        <v>100.00019676464458</v>
      </c>
      <c r="AF85" t="s">
        <v>303</v>
      </c>
      <c r="AI85" s="1" t="s">
        <v>65</v>
      </c>
    </row>
    <row r="86" spans="1:38" ht="15" customHeight="1" x14ac:dyDescent="0.25">
      <c r="A86" s="12" t="s">
        <v>400</v>
      </c>
      <c r="B86" t="s">
        <v>401</v>
      </c>
      <c r="C86" t="s">
        <v>40</v>
      </c>
      <c r="D86">
        <v>344277</v>
      </c>
      <c r="E86">
        <v>374897</v>
      </c>
      <c r="G86" t="s">
        <v>42</v>
      </c>
      <c r="H86" t="s">
        <v>334</v>
      </c>
      <c r="I86" t="s">
        <v>160</v>
      </c>
      <c r="J86" s="18">
        <v>1.6736850000000001</v>
      </c>
      <c r="K86" t="s">
        <v>371</v>
      </c>
      <c r="L86" t="s">
        <v>402</v>
      </c>
      <c r="M86" t="s">
        <v>46</v>
      </c>
      <c r="V86" t="s">
        <v>383</v>
      </c>
      <c r="AE86" s="13">
        <f t="shared" si="2"/>
        <v>0</v>
      </c>
      <c r="AF86" t="s">
        <v>48</v>
      </c>
      <c r="AI86" s="1" t="s">
        <v>49</v>
      </c>
      <c r="AJ86">
        <v>0.4</v>
      </c>
      <c r="AK86" s="2">
        <f>(J86*10000)*AJ86</f>
        <v>6694.7400000000016</v>
      </c>
    </row>
    <row r="87" spans="1:38" ht="15" customHeight="1" x14ac:dyDescent="0.25">
      <c r="A87" s="12" t="s">
        <v>403</v>
      </c>
      <c r="B87" t="s">
        <v>404</v>
      </c>
      <c r="C87" t="s">
        <v>40</v>
      </c>
      <c r="D87">
        <v>345987</v>
      </c>
      <c r="E87">
        <v>376272</v>
      </c>
      <c r="F87" t="s">
        <v>405</v>
      </c>
      <c r="G87" t="s">
        <v>42</v>
      </c>
      <c r="H87" t="s">
        <v>334</v>
      </c>
      <c r="I87" t="s">
        <v>160</v>
      </c>
      <c r="J87" s="18">
        <v>0.83991000000000005</v>
      </c>
      <c r="K87" t="s">
        <v>371</v>
      </c>
      <c r="L87" t="s">
        <v>406</v>
      </c>
      <c r="M87" t="s">
        <v>46</v>
      </c>
      <c r="V87" t="s">
        <v>407</v>
      </c>
      <c r="AB87" t="s">
        <v>408</v>
      </c>
      <c r="AD87" s="7" t="s">
        <v>46</v>
      </c>
      <c r="AE87" s="13">
        <f t="shared" si="2"/>
        <v>0</v>
      </c>
      <c r="AF87" t="s">
        <v>116</v>
      </c>
      <c r="AI87" s="1" t="s">
        <v>65</v>
      </c>
    </row>
    <row r="88" spans="1:38" ht="15" customHeight="1" x14ac:dyDescent="0.25">
      <c r="A88" s="12" t="s">
        <v>409</v>
      </c>
      <c r="B88" t="s">
        <v>410</v>
      </c>
      <c r="C88" t="s">
        <v>40</v>
      </c>
      <c r="D88">
        <v>352609</v>
      </c>
      <c r="E88">
        <v>363956</v>
      </c>
      <c r="F88" t="s">
        <v>411</v>
      </c>
      <c r="G88" t="s">
        <v>58</v>
      </c>
      <c r="H88" t="s">
        <v>102</v>
      </c>
      <c r="I88" t="s">
        <v>44</v>
      </c>
      <c r="J88" s="18">
        <v>0.59393099999999999</v>
      </c>
      <c r="K88" t="s">
        <v>44</v>
      </c>
      <c r="L88" t="s">
        <v>412</v>
      </c>
      <c r="M88" t="s">
        <v>46</v>
      </c>
      <c r="N88" t="s">
        <v>412</v>
      </c>
      <c r="AE88" s="13">
        <f t="shared" si="2"/>
        <v>0</v>
      </c>
      <c r="AF88" t="s">
        <v>48</v>
      </c>
      <c r="AI88" s="1" t="s">
        <v>49</v>
      </c>
      <c r="AJ88">
        <v>0.4</v>
      </c>
      <c r="AK88" s="2">
        <f>(J88*10000)*AJ88</f>
        <v>2375.7239999999997</v>
      </c>
      <c r="AL88" t="s">
        <v>413</v>
      </c>
    </row>
    <row r="89" spans="1:38" ht="15" customHeight="1" x14ac:dyDescent="0.25">
      <c r="A89" s="12" t="s">
        <v>414</v>
      </c>
      <c r="B89" t="s">
        <v>415</v>
      </c>
      <c r="C89" t="s">
        <v>52</v>
      </c>
      <c r="D89">
        <v>355288</v>
      </c>
      <c r="E89">
        <v>362675</v>
      </c>
      <c r="F89" t="s">
        <v>416</v>
      </c>
      <c r="G89" t="s">
        <v>42</v>
      </c>
      <c r="H89" t="s">
        <v>93</v>
      </c>
      <c r="I89" t="s">
        <v>103</v>
      </c>
      <c r="J89" s="18">
        <v>0.30794500000000002</v>
      </c>
      <c r="K89" t="s">
        <v>417</v>
      </c>
      <c r="L89" t="s">
        <v>417</v>
      </c>
      <c r="M89" t="s">
        <v>46</v>
      </c>
      <c r="N89" t="s">
        <v>417</v>
      </c>
      <c r="X89" t="s">
        <v>62</v>
      </c>
      <c r="Y89" t="s">
        <v>418</v>
      </c>
      <c r="AE89" s="13">
        <f t="shared" si="2"/>
        <v>0</v>
      </c>
      <c r="AF89" t="s">
        <v>64</v>
      </c>
      <c r="AG89" s="7" t="s">
        <v>111</v>
      </c>
      <c r="AH89" s="7" t="s">
        <v>111</v>
      </c>
      <c r="AI89" s="1" t="s">
        <v>65</v>
      </c>
    </row>
    <row r="90" spans="1:38" ht="15" customHeight="1" x14ac:dyDescent="0.25">
      <c r="A90" s="12" t="s">
        <v>419</v>
      </c>
      <c r="B90" t="s">
        <v>420</v>
      </c>
      <c r="C90" t="s">
        <v>40</v>
      </c>
      <c r="D90">
        <v>355463</v>
      </c>
      <c r="E90">
        <v>362145</v>
      </c>
      <c r="G90" t="s">
        <v>42</v>
      </c>
      <c r="H90" t="s">
        <v>93</v>
      </c>
      <c r="I90" t="s">
        <v>103</v>
      </c>
      <c r="J90" s="18">
        <v>7.0289999999999997E-3</v>
      </c>
      <c r="K90" t="s">
        <v>417</v>
      </c>
      <c r="L90" t="s">
        <v>417</v>
      </c>
      <c r="M90" t="s">
        <v>70</v>
      </c>
      <c r="N90" t="s">
        <v>417</v>
      </c>
      <c r="Y90" t="s">
        <v>418</v>
      </c>
      <c r="AE90" s="13">
        <f t="shared" si="2"/>
        <v>0</v>
      </c>
      <c r="AF90" t="s">
        <v>73</v>
      </c>
      <c r="AI90" s="1" t="s">
        <v>65</v>
      </c>
      <c r="AL90" t="s">
        <v>421</v>
      </c>
    </row>
    <row r="91" spans="1:38" ht="15" customHeight="1" x14ac:dyDescent="0.25">
      <c r="A91" s="12" t="s">
        <v>422</v>
      </c>
      <c r="B91" t="s">
        <v>423</v>
      </c>
      <c r="C91" t="s">
        <v>40</v>
      </c>
      <c r="D91">
        <v>368383</v>
      </c>
      <c r="E91">
        <v>362319</v>
      </c>
      <c r="F91" t="s">
        <v>424</v>
      </c>
      <c r="G91" t="s">
        <v>42</v>
      </c>
      <c r="H91" t="s">
        <v>180</v>
      </c>
      <c r="I91" t="s">
        <v>44</v>
      </c>
      <c r="J91" s="18">
        <v>0.17987600000000001</v>
      </c>
      <c r="K91" t="s">
        <v>44</v>
      </c>
      <c r="L91" t="s">
        <v>425</v>
      </c>
      <c r="M91" t="s">
        <v>70</v>
      </c>
      <c r="AB91" t="s">
        <v>426</v>
      </c>
      <c r="AE91" s="13">
        <f t="shared" si="2"/>
        <v>0</v>
      </c>
      <c r="AF91" t="s">
        <v>73</v>
      </c>
      <c r="AI91" s="1" t="s">
        <v>65</v>
      </c>
    </row>
    <row r="92" spans="1:38" ht="15" customHeight="1" x14ac:dyDescent="0.25">
      <c r="A92" s="12" t="s">
        <v>427</v>
      </c>
      <c r="B92" t="s">
        <v>428</v>
      </c>
      <c r="C92" t="s">
        <v>40</v>
      </c>
      <c r="D92">
        <v>362793</v>
      </c>
      <c r="E92">
        <v>372536</v>
      </c>
      <c r="F92" t="s">
        <v>429</v>
      </c>
      <c r="G92" t="s">
        <v>58</v>
      </c>
      <c r="H92" t="s">
        <v>430</v>
      </c>
      <c r="I92" t="s">
        <v>44</v>
      </c>
      <c r="J92" s="18">
        <v>1.257819</v>
      </c>
      <c r="K92" t="s">
        <v>235</v>
      </c>
      <c r="L92" t="s">
        <v>431</v>
      </c>
      <c r="M92" t="s">
        <v>70</v>
      </c>
      <c r="N92" t="s">
        <v>431</v>
      </c>
      <c r="Y92" t="s">
        <v>251</v>
      </c>
      <c r="Z92" s="5" t="s">
        <v>432</v>
      </c>
      <c r="AB92" t="s">
        <v>433</v>
      </c>
      <c r="AE92" s="13">
        <f t="shared" si="2"/>
        <v>99.999973694816973</v>
      </c>
      <c r="AF92" t="s">
        <v>434</v>
      </c>
      <c r="AI92" s="1" t="s">
        <v>65</v>
      </c>
    </row>
    <row r="93" spans="1:38" ht="15" customHeight="1" x14ac:dyDescent="0.25">
      <c r="A93" s="12" t="s">
        <v>435</v>
      </c>
      <c r="B93" t="s">
        <v>436</v>
      </c>
      <c r="C93" t="s">
        <v>40</v>
      </c>
      <c r="D93">
        <v>372846</v>
      </c>
      <c r="E93">
        <v>370458</v>
      </c>
      <c r="F93" t="s">
        <v>437</v>
      </c>
      <c r="G93" t="s">
        <v>42</v>
      </c>
      <c r="H93" t="s">
        <v>88</v>
      </c>
      <c r="I93" t="s">
        <v>44</v>
      </c>
      <c r="J93" s="18">
        <v>0.87681900000000002</v>
      </c>
      <c r="K93" t="s">
        <v>44</v>
      </c>
      <c r="L93" t="s">
        <v>438</v>
      </c>
      <c r="M93" t="s">
        <v>46</v>
      </c>
      <c r="AB93" t="s">
        <v>439</v>
      </c>
      <c r="AC93" t="s">
        <v>46</v>
      </c>
      <c r="AE93" s="13">
        <f t="shared" si="2"/>
        <v>0</v>
      </c>
      <c r="AF93" t="s">
        <v>80</v>
      </c>
      <c r="AI93" s="1" t="s">
        <v>65</v>
      </c>
    </row>
    <row r="94" spans="1:38" ht="15" customHeight="1" x14ac:dyDescent="0.25">
      <c r="A94" s="12" t="s">
        <v>440</v>
      </c>
      <c r="B94" t="s">
        <v>441</v>
      </c>
      <c r="C94" t="s">
        <v>40</v>
      </c>
      <c r="D94">
        <v>370405</v>
      </c>
      <c r="E94">
        <v>374639</v>
      </c>
      <c r="G94" t="s">
        <v>42</v>
      </c>
      <c r="H94" t="s">
        <v>88</v>
      </c>
      <c r="I94" t="s">
        <v>44</v>
      </c>
      <c r="J94" s="18">
        <v>6.8376150000000004</v>
      </c>
      <c r="K94" t="s">
        <v>44</v>
      </c>
      <c r="L94" t="s">
        <v>442</v>
      </c>
      <c r="M94" t="s">
        <v>46</v>
      </c>
      <c r="AE94" s="13">
        <f t="shared" si="2"/>
        <v>0</v>
      </c>
      <c r="AF94" t="s">
        <v>48</v>
      </c>
      <c r="AI94" s="1" t="s">
        <v>49</v>
      </c>
      <c r="AJ94">
        <v>0.4</v>
      </c>
      <c r="AK94" s="2">
        <f>(J94*10000)*AJ94</f>
        <v>27350.460000000006</v>
      </c>
    </row>
    <row r="95" spans="1:38" ht="15" customHeight="1" x14ac:dyDescent="0.25">
      <c r="A95" s="12" t="s">
        <v>443</v>
      </c>
      <c r="B95" t="s">
        <v>444</v>
      </c>
      <c r="C95" t="s">
        <v>40</v>
      </c>
      <c r="D95">
        <v>354540</v>
      </c>
      <c r="E95">
        <v>374164</v>
      </c>
      <c r="G95" t="s">
        <v>42</v>
      </c>
      <c r="H95" t="s">
        <v>445</v>
      </c>
      <c r="I95" t="s">
        <v>44</v>
      </c>
      <c r="J95" s="18">
        <v>0.741672</v>
      </c>
      <c r="K95" t="s">
        <v>44</v>
      </c>
      <c r="L95" t="s">
        <v>446</v>
      </c>
      <c r="M95" t="s">
        <v>46</v>
      </c>
      <c r="N95" t="s">
        <v>446</v>
      </c>
      <c r="Z95" s="5" t="s">
        <v>447</v>
      </c>
      <c r="AB95" t="s">
        <v>448</v>
      </c>
      <c r="AE95" s="13">
        <f t="shared" si="2"/>
        <v>99.999962366953326</v>
      </c>
      <c r="AF95" t="s">
        <v>120</v>
      </c>
      <c r="AI95" s="1" t="s">
        <v>65</v>
      </c>
    </row>
    <row r="96" spans="1:38" ht="15" customHeight="1" x14ac:dyDescent="0.25">
      <c r="A96" s="12" t="s">
        <v>449</v>
      </c>
      <c r="B96" t="s">
        <v>450</v>
      </c>
      <c r="C96" t="s">
        <v>40</v>
      </c>
      <c r="D96">
        <v>354357</v>
      </c>
      <c r="E96">
        <v>373979</v>
      </c>
      <c r="F96" t="s">
        <v>451</v>
      </c>
      <c r="G96" t="s">
        <v>126</v>
      </c>
      <c r="H96" t="s">
        <v>445</v>
      </c>
      <c r="I96" t="s">
        <v>44</v>
      </c>
      <c r="J96" s="18">
        <v>0.323855</v>
      </c>
      <c r="K96" t="s">
        <v>44</v>
      </c>
      <c r="L96" t="s">
        <v>446</v>
      </c>
      <c r="M96" t="s">
        <v>46</v>
      </c>
      <c r="N96" t="s">
        <v>446</v>
      </c>
      <c r="Z96" s="5" t="s">
        <v>452</v>
      </c>
      <c r="AE96" s="13">
        <f t="shared" si="2"/>
        <v>100.00010374968274</v>
      </c>
      <c r="AF96" t="s">
        <v>120</v>
      </c>
      <c r="AI96" s="1" t="s">
        <v>65</v>
      </c>
    </row>
    <row r="97" spans="1:38" ht="15" customHeight="1" x14ac:dyDescent="0.25">
      <c r="A97" s="12" t="s">
        <v>453</v>
      </c>
      <c r="B97" t="s">
        <v>454</v>
      </c>
      <c r="C97" t="s">
        <v>40</v>
      </c>
      <c r="D97">
        <v>353761</v>
      </c>
      <c r="E97">
        <v>378833</v>
      </c>
      <c r="G97" t="s">
        <v>58</v>
      </c>
      <c r="H97" t="s">
        <v>455</v>
      </c>
      <c r="I97" t="s">
        <v>44</v>
      </c>
      <c r="J97" s="18">
        <v>3.0861149999999999</v>
      </c>
      <c r="K97" t="s">
        <v>44</v>
      </c>
      <c r="L97" t="s">
        <v>456</v>
      </c>
      <c r="M97" t="s">
        <v>46</v>
      </c>
      <c r="Z97" s="5" t="s">
        <v>457</v>
      </c>
      <c r="AD97" s="7" t="s">
        <v>46</v>
      </c>
      <c r="AE97" s="13">
        <f t="shared" si="2"/>
        <v>100.00001466490005</v>
      </c>
      <c r="AF97" t="s">
        <v>458</v>
      </c>
      <c r="AI97" s="1" t="s">
        <v>65</v>
      </c>
    </row>
    <row r="98" spans="1:38" ht="15" customHeight="1" x14ac:dyDescent="0.25">
      <c r="A98" s="12" t="s">
        <v>459</v>
      </c>
      <c r="B98" t="s">
        <v>460</v>
      </c>
      <c r="C98" t="s">
        <v>40</v>
      </c>
      <c r="D98">
        <v>364184</v>
      </c>
      <c r="E98">
        <v>375016</v>
      </c>
      <c r="F98" t="s">
        <v>461</v>
      </c>
      <c r="G98" t="s">
        <v>42</v>
      </c>
      <c r="H98" t="s">
        <v>455</v>
      </c>
      <c r="I98" t="s">
        <v>160</v>
      </c>
      <c r="J98" s="18">
        <v>0.116214</v>
      </c>
      <c r="K98" t="s">
        <v>235</v>
      </c>
      <c r="L98" t="s">
        <v>462</v>
      </c>
      <c r="M98" t="s">
        <v>70</v>
      </c>
      <c r="AB98" t="s">
        <v>463</v>
      </c>
      <c r="AD98" s="7" t="s">
        <v>46</v>
      </c>
      <c r="AE98" s="13">
        <f t="shared" si="2"/>
        <v>0</v>
      </c>
      <c r="AF98" t="s">
        <v>73</v>
      </c>
      <c r="AI98" s="1" t="s">
        <v>65</v>
      </c>
      <c r="AL98" t="s">
        <v>464</v>
      </c>
    </row>
    <row r="99" spans="1:38" ht="15" customHeight="1" x14ac:dyDescent="0.25">
      <c r="A99" s="12" t="s">
        <v>465</v>
      </c>
      <c r="B99" t="s">
        <v>466</v>
      </c>
      <c r="C99" t="s">
        <v>40</v>
      </c>
      <c r="D99">
        <v>367953</v>
      </c>
      <c r="E99">
        <v>375623</v>
      </c>
      <c r="F99" t="s">
        <v>467</v>
      </c>
      <c r="G99" t="s">
        <v>58</v>
      </c>
      <c r="H99" t="s">
        <v>455</v>
      </c>
      <c r="I99" t="s">
        <v>160</v>
      </c>
      <c r="J99" s="18">
        <v>1.076071</v>
      </c>
      <c r="K99" t="s">
        <v>235</v>
      </c>
      <c r="L99" t="s">
        <v>468</v>
      </c>
      <c r="M99" t="s">
        <v>46</v>
      </c>
      <c r="Z99">
        <v>1.685345E-3</v>
      </c>
      <c r="AE99" s="13">
        <f t="shared" si="2"/>
        <v>0.15662024160115828</v>
      </c>
      <c r="AF99" t="s">
        <v>48</v>
      </c>
      <c r="AI99" s="1" t="s">
        <v>49</v>
      </c>
      <c r="AJ99">
        <v>0.4</v>
      </c>
      <c r="AK99" s="2">
        <f>(J99*10000)*AJ99</f>
        <v>4304.2839999999997</v>
      </c>
      <c r="AL99" t="s">
        <v>469</v>
      </c>
    </row>
    <row r="100" spans="1:38" ht="15" customHeight="1" x14ac:dyDescent="0.25">
      <c r="A100" s="12" t="s">
        <v>470</v>
      </c>
      <c r="B100" t="s">
        <v>471</v>
      </c>
      <c r="C100" t="s">
        <v>40</v>
      </c>
      <c r="D100">
        <v>367852</v>
      </c>
      <c r="E100">
        <v>375018</v>
      </c>
      <c r="F100" t="s">
        <v>472</v>
      </c>
      <c r="G100" t="s">
        <v>42</v>
      </c>
      <c r="H100" t="s">
        <v>455</v>
      </c>
      <c r="I100" t="s">
        <v>160</v>
      </c>
      <c r="J100" s="18">
        <v>1.7681690000000001</v>
      </c>
      <c r="K100" t="s">
        <v>235</v>
      </c>
      <c r="L100" t="s">
        <v>468</v>
      </c>
      <c r="M100" t="s">
        <v>46</v>
      </c>
      <c r="AE100" s="13">
        <f t="shared" si="2"/>
        <v>0</v>
      </c>
      <c r="AF100" t="s">
        <v>48</v>
      </c>
      <c r="AI100" s="1" t="s">
        <v>49</v>
      </c>
      <c r="AJ100">
        <v>0.4</v>
      </c>
      <c r="AK100" s="2">
        <f>(J100*10000)*AJ100</f>
        <v>7072.6760000000013</v>
      </c>
      <c r="AL100" t="s">
        <v>473</v>
      </c>
    </row>
    <row r="101" spans="1:38" ht="15" customHeight="1" x14ac:dyDescent="0.25">
      <c r="A101" s="12" t="s">
        <v>474</v>
      </c>
      <c r="B101" t="s">
        <v>475</v>
      </c>
      <c r="C101" t="s">
        <v>40</v>
      </c>
      <c r="D101">
        <v>368108</v>
      </c>
      <c r="E101">
        <v>374920</v>
      </c>
      <c r="F101" t="s">
        <v>472</v>
      </c>
      <c r="G101" t="s">
        <v>58</v>
      </c>
      <c r="H101" t="s">
        <v>455</v>
      </c>
      <c r="I101" t="s">
        <v>160</v>
      </c>
      <c r="J101" s="18">
        <v>0.61879899999999999</v>
      </c>
      <c r="K101" t="s">
        <v>235</v>
      </c>
      <c r="L101" t="s">
        <v>468</v>
      </c>
      <c r="M101" t="s">
        <v>46</v>
      </c>
      <c r="AC101" t="s">
        <v>46</v>
      </c>
      <c r="AE101" s="13">
        <f t="shared" si="2"/>
        <v>0</v>
      </c>
      <c r="AF101" t="s">
        <v>48</v>
      </c>
      <c r="AI101" s="1" t="s">
        <v>49</v>
      </c>
      <c r="AJ101">
        <v>0.4</v>
      </c>
      <c r="AK101" s="2">
        <f>(J101*10000)*AJ101</f>
        <v>2475.1959999999999</v>
      </c>
      <c r="AL101" t="s">
        <v>476</v>
      </c>
    </row>
    <row r="102" spans="1:38" ht="15" customHeight="1" x14ac:dyDescent="0.25">
      <c r="A102" s="12" t="s">
        <v>477</v>
      </c>
      <c r="B102" t="s">
        <v>478</v>
      </c>
      <c r="C102" t="s">
        <v>52</v>
      </c>
      <c r="D102">
        <v>367173</v>
      </c>
      <c r="E102">
        <v>374968</v>
      </c>
      <c r="G102" t="s">
        <v>58</v>
      </c>
      <c r="H102" t="s">
        <v>455</v>
      </c>
      <c r="I102" t="s">
        <v>160</v>
      </c>
      <c r="J102" s="18">
        <v>3.6400359999999998</v>
      </c>
      <c r="K102" t="s">
        <v>235</v>
      </c>
      <c r="L102" t="s">
        <v>468</v>
      </c>
      <c r="M102" t="s">
        <v>46</v>
      </c>
      <c r="X102" t="s">
        <v>54</v>
      </c>
      <c r="AB102" t="s">
        <v>479</v>
      </c>
      <c r="AE102" s="13">
        <f t="shared" si="2"/>
        <v>0</v>
      </c>
      <c r="AF102" t="s">
        <v>55</v>
      </c>
      <c r="AG102" s="7">
        <v>0.5</v>
      </c>
      <c r="AH102" s="13">
        <f>J102*AG102</f>
        <v>1.8200179999999999</v>
      </c>
      <c r="AI102" t="s">
        <v>49</v>
      </c>
      <c r="AJ102">
        <v>0.4</v>
      </c>
      <c r="AK102" s="2">
        <f>(AH102*10000)*AJ102</f>
        <v>7280.0720000000001</v>
      </c>
    </row>
    <row r="103" spans="1:38" ht="15" customHeight="1" x14ac:dyDescent="0.25">
      <c r="A103" s="12" t="s">
        <v>480</v>
      </c>
      <c r="B103" t="s">
        <v>481</v>
      </c>
      <c r="C103" t="s">
        <v>52</v>
      </c>
      <c r="D103">
        <v>367534</v>
      </c>
      <c r="E103">
        <v>374764</v>
      </c>
      <c r="G103" t="s">
        <v>58</v>
      </c>
      <c r="H103" t="s">
        <v>455</v>
      </c>
      <c r="I103" t="s">
        <v>160</v>
      </c>
      <c r="J103" s="18">
        <v>3.8321070000000002</v>
      </c>
      <c r="K103" t="s">
        <v>235</v>
      </c>
      <c r="L103" t="s">
        <v>468</v>
      </c>
      <c r="M103" t="s">
        <v>46</v>
      </c>
      <c r="X103" t="s">
        <v>54</v>
      </c>
      <c r="AB103" t="s">
        <v>479</v>
      </c>
      <c r="AE103" s="13">
        <f t="shared" si="2"/>
        <v>0</v>
      </c>
      <c r="AF103" t="s">
        <v>231</v>
      </c>
      <c r="AG103" s="7">
        <v>0.5</v>
      </c>
      <c r="AH103" s="13">
        <f>J103*AG103</f>
        <v>1.9160535000000001</v>
      </c>
      <c r="AI103" t="s">
        <v>49</v>
      </c>
      <c r="AJ103">
        <v>0.4</v>
      </c>
      <c r="AK103" s="2">
        <f>(AH103*10000)*AJ103</f>
        <v>7664.2139999999999</v>
      </c>
    </row>
    <row r="104" spans="1:38" ht="15" customHeight="1" x14ac:dyDescent="0.25">
      <c r="A104" s="12" t="s">
        <v>482</v>
      </c>
      <c r="B104" t="s">
        <v>483</v>
      </c>
      <c r="C104" t="s">
        <v>40</v>
      </c>
      <c r="D104">
        <v>367652</v>
      </c>
      <c r="E104">
        <v>375465</v>
      </c>
      <c r="G104" t="s">
        <v>42</v>
      </c>
      <c r="H104" t="s">
        <v>455</v>
      </c>
      <c r="I104" t="s">
        <v>160</v>
      </c>
      <c r="J104" s="18">
        <v>1.68828</v>
      </c>
      <c r="K104" t="s">
        <v>235</v>
      </c>
      <c r="L104" t="s">
        <v>468</v>
      </c>
      <c r="M104" t="s">
        <v>46</v>
      </c>
      <c r="Z104">
        <v>2.1042064999999999E-2</v>
      </c>
      <c r="AB104" t="s">
        <v>484</v>
      </c>
      <c r="AC104" t="s">
        <v>46</v>
      </c>
      <c r="AE104" s="13">
        <f t="shared" si="2"/>
        <v>1.2463610893927546</v>
      </c>
      <c r="AF104" t="s">
        <v>80</v>
      </c>
      <c r="AI104" s="1" t="s">
        <v>65</v>
      </c>
      <c r="AL104" t="s">
        <v>469</v>
      </c>
    </row>
    <row r="105" spans="1:38" ht="15" customHeight="1" x14ac:dyDescent="0.25">
      <c r="A105" s="12" t="s">
        <v>485</v>
      </c>
      <c r="B105" t="s">
        <v>486</v>
      </c>
      <c r="C105" t="s">
        <v>40</v>
      </c>
      <c r="D105">
        <v>367642</v>
      </c>
      <c r="E105">
        <v>374965</v>
      </c>
      <c r="G105" t="s">
        <v>42</v>
      </c>
      <c r="H105" t="s">
        <v>455</v>
      </c>
      <c r="I105" t="s">
        <v>160</v>
      </c>
      <c r="J105" s="18">
        <v>17.923902999999999</v>
      </c>
      <c r="K105" t="s">
        <v>235</v>
      </c>
      <c r="L105" t="s">
        <v>468</v>
      </c>
      <c r="M105" t="s">
        <v>46</v>
      </c>
      <c r="AB105" t="s">
        <v>487</v>
      </c>
      <c r="AC105" t="s">
        <v>46</v>
      </c>
      <c r="AE105" s="13">
        <f t="shared" si="2"/>
        <v>0</v>
      </c>
      <c r="AF105" t="s">
        <v>48</v>
      </c>
      <c r="AI105" s="1" t="s">
        <v>49</v>
      </c>
      <c r="AJ105">
        <v>0.4</v>
      </c>
      <c r="AK105" s="2">
        <f>(J105*10000)*AJ105</f>
        <v>71695.612000000008</v>
      </c>
      <c r="AL105" t="s">
        <v>476</v>
      </c>
    </row>
    <row r="106" spans="1:38" ht="15" customHeight="1" x14ac:dyDescent="0.25">
      <c r="A106" s="12" t="s">
        <v>488</v>
      </c>
      <c r="B106" t="s">
        <v>489</v>
      </c>
      <c r="C106" t="s">
        <v>40</v>
      </c>
      <c r="D106">
        <v>367291</v>
      </c>
      <c r="E106">
        <v>375036</v>
      </c>
      <c r="G106" t="s">
        <v>126</v>
      </c>
      <c r="H106" t="s">
        <v>455</v>
      </c>
      <c r="I106" t="s">
        <v>160</v>
      </c>
      <c r="J106" s="18">
        <v>0.60963800000000001</v>
      </c>
      <c r="K106" t="s">
        <v>235</v>
      </c>
      <c r="L106" t="s">
        <v>468</v>
      </c>
      <c r="M106" t="s">
        <v>46</v>
      </c>
      <c r="AE106" s="13">
        <f t="shared" si="2"/>
        <v>0</v>
      </c>
      <c r="AF106" t="s">
        <v>48</v>
      </c>
      <c r="AI106" s="1" t="s">
        <v>49</v>
      </c>
      <c r="AJ106">
        <v>0.4</v>
      </c>
      <c r="AK106" s="2">
        <f>(J106*10000)*AJ106</f>
        <v>2438.5520000000001</v>
      </c>
    </row>
    <row r="107" spans="1:38" ht="15" customHeight="1" x14ac:dyDescent="0.25">
      <c r="A107" s="12" t="s">
        <v>490</v>
      </c>
      <c r="B107" t="s">
        <v>491</v>
      </c>
      <c r="C107" t="s">
        <v>40</v>
      </c>
      <c r="D107">
        <v>367844</v>
      </c>
      <c r="E107">
        <v>375476</v>
      </c>
      <c r="G107" t="s">
        <v>42</v>
      </c>
      <c r="H107" t="s">
        <v>455</v>
      </c>
      <c r="I107" t="s">
        <v>160</v>
      </c>
      <c r="J107" s="18">
        <v>0.25891500000000001</v>
      </c>
      <c r="K107" t="s">
        <v>235</v>
      </c>
      <c r="L107" t="s">
        <v>468</v>
      </c>
      <c r="M107" t="s">
        <v>46</v>
      </c>
      <c r="V107" t="s">
        <v>492</v>
      </c>
      <c r="AB107" t="s">
        <v>493</v>
      </c>
      <c r="AC107" t="s">
        <v>46</v>
      </c>
      <c r="AE107" s="13">
        <f t="shared" si="2"/>
        <v>0</v>
      </c>
      <c r="AF107" t="s">
        <v>80</v>
      </c>
      <c r="AI107" s="1" t="s">
        <v>65</v>
      </c>
    </row>
    <row r="108" spans="1:38" ht="15" customHeight="1" x14ac:dyDescent="0.25">
      <c r="A108" s="12" t="s">
        <v>494</v>
      </c>
      <c r="B108" t="s">
        <v>495</v>
      </c>
      <c r="C108" t="s">
        <v>40</v>
      </c>
      <c r="D108">
        <v>368023</v>
      </c>
      <c r="E108">
        <v>375057</v>
      </c>
      <c r="G108" t="s">
        <v>42</v>
      </c>
      <c r="H108" t="s">
        <v>455</v>
      </c>
      <c r="I108" t="s">
        <v>160</v>
      </c>
      <c r="J108" s="18">
        <v>0.30215199999999998</v>
      </c>
      <c r="K108" t="s">
        <v>235</v>
      </c>
      <c r="L108" t="s">
        <v>468</v>
      </c>
      <c r="M108" t="s">
        <v>46</v>
      </c>
      <c r="AC108" t="s">
        <v>46</v>
      </c>
      <c r="AE108" s="13">
        <f t="shared" si="2"/>
        <v>0</v>
      </c>
      <c r="AF108" t="s">
        <v>48</v>
      </c>
      <c r="AI108" s="1" t="s">
        <v>49</v>
      </c>
      <c r="AJ108">
        <v>0.4</v>
      </c>
      <c r="AK108" s="2">
        <f>(J108*10000)*AJ108</f>
        <v>1208.6079999999999</v>
      </c>
      <c r="AL108" t="s">
        <v>476</v>
      </c>
    </row>
    <row r="109" spans="1:38" ht="15" customHeight="1" x14ac:dyDescent="0.25">
      <c r="A109" s="12" t="s">
        <v>496</v>
      </c>
      <c r="B109" t="s">
        <v>497</v>
      </c>
      <c r="C109" t="s">
        <v>40</v>
      </c>
      <c r="D109">
        <v>347648</v>
      </c>
      <c r="E109">
        <v>356478</v>
      </c>
      <c r="G109" t="s">
        <v>42</v>
      </c>
      <c r="H109" t="s">
        <v>43</v>
      </c>
      <c r="I109" t="s">
        <v>44</v>
      </c>
      <c r="J109" s="18">
        <v>0.391129</v>
      </c>
      <c r="K109" t="s">
        <v>44</v>
      </c>
      <c r="L109" t="s">
        <v>498</v>
      </c>
      <c r="M109" t="s">
        <v>46</v>
      </c>
      <c r="V109" t="s">
        <v>499</v>
      </c>
      <c r="AE109" s="13">
        <f t="shared" si="2"/>
        <v>0</v>
      </c>
      <c r="AF109" t="s">
        <v>48</v>
      </c>
      <c r="AI109" s="1" t="s">
        <v>123</v>
      </c>
      <c r="AJ109">
        <v>0.5</v>
      </c>
      <c r="AK109" s="2">
        <f>(J109*10000)*AJ109</f>
        <v>1955.645</v>
      </c>
    </row>
    <row r="110" spans="1:38" ht="15" customHeight="1" x14ac:dyDescent="0.25">
      <c r="A110" s="12" t="s">
        <v>500</v>
      </c>
      <c r="B110" t="s">
        <v>501</v>
      </c>
      <c r="C110" t="s">
        <v>40</v>
      </c>
      <c r="D110">
        <v>347543</v>
      </c>
      <c r="E110">
        <v>356393</v>
      </c>
      <c r="G110" t="s">
        <v>58</v>
      </c>
      <c r="H110" t="s">
        <v>43</v>
      </c>
      <c r="I110" t="s">
        <v>44</v>
      </c>
      <c r="J110" s="18">
        <v>2.2478829999999999</v>
      </c>
      <c r="K110" t="s">
        <v>44</v>
      </c>
      <c r="L110" t="s">
        <v>498</v>
      </c>
      <c r="M110" t="s">
        <v>46</v>
      </c>
      <c r="V110" t="s">
        <v>499</v>
      </c>
      <c r="AB110" t="s">
        <v>502</v>
      </c>
      <c r="AC110" t="s">
        <v>46</v>
      </c>
      <c r="AE110" s="13">
        <f t="shared" si="2"/>
        <v>0</v>
      </c>
      <c r="AF110" t="s">
        <v>48</v>
      </c>
      <c r="AI110" s="1" t="s">
        <v>123</v>
      </c>
      <c r="AJ110">
        <v>0.5</v>
      </c>
      <c r="AK110" s="2">
        <f>(J110*10000)*AJ110</f>
        <v>11239.414999999999</v>
      </c>
    </row>
    <row r="111" spans="1:38" ht="15" customHeight="1" x14ac:dyDescent="0.25">
      <c r="A111" s="12" t="s">
        <v>503</v>
      </c>
      <c r="B111" t="s">
        <v>504</v>
      </c>
      <c r="C111" t="s">
        <v>52</v>
      </c>
      <c r="D111">
        <v>340446</v>
      </c>
      <c r="E111">
        <v>370243</v>
      </c>
      <c r="G111" t="s">
        <v>126</v>
      </c>
      <c r="H111" t="s">
        <v>343</v>
      </c>
      <c r="I111" t="s">
        <v>44</v>
      </c>
      <c r="J111" s="18">
        <v>1.1838519999999999</v>
      </c>
      <c r="K111" t="s">
        <v>44</v>
      </c>
      <c r="L111" t="s">
        <v>505</v>
      </c>
      <c r="M111" t="s">
        <v>115</v>
      </c>
      <c r="N111" t="s">
        <v>345</v>
      </c>
      <c r="X111" t="s">
        <v>62</v>
      </c>
      <c r="Z111" s="5" t="s">
        <v>506</v>
      </c>
      <c r="AB111" t="s">
        <v>507</v>
      </c>
      <c r="AE111" s="13">
        <f t="shared" si="2"/>
        <v>99.99995821095375</v>
      </c>
      <c r="AF111" t="s">
        <v>64</v>
      </c>
      <c r="AG111" s="7" t="s">
        <v>111</v>
      </c>
      <c r="AH111" s="7" t="s">
        <v>111</v>
      </c>
      <c r="AI111" s="1" t="s">
        <v>65</v>
      </c>
    </row>
    <row r="112" spans="1:38" ht="15" customHeight="1" x14ac:dyDescent="0.25">
      <c r="A112" s="12" t="s">
        <v>508</v>
      </c>
      <c r="B112" t="s">
        <v>509</v>
      </c>
      <c r="C112" t="s">
        <v>40</v>
      </c>
      <c r="D112">
        <v>347289</v>
      </c>
      <c r="E112">
        <v>376465</v>
      </c>
      <c r="G112" t="s">
        <v>42</v>
      </c>
      <c r="H112" t="s">
        <v>334</v>
      </c>
      <c r="I112" t="s">
        <v>160</v>
      </c>
      <c r="J112" s="18">
        <v>43.125681</v>
      </c>
      <c r="K112" t="s">
        <v>371</v>
      </c>
      <c r="L112" t="s">
        <v>510</v>
      </c>
      <c r="M112" t="s">
        <v>46</v>
      </c>
      <c r="N112" t="s">
        <v>511</v>
      </c>
      <c r="T112" t="s">
        <v>46</v>
      </c>
      <c r="AD112" s="7" t="s">
        <v>46</v>
      </c>
      <c r="AE112" s="13">
        <f t="shared" si="2"/>
        <v>0</v>
      </c>
      <c r="AF112" t="s">
        <v>384</v>
      </c>
      <c r="AI112" s="1" t="s">
        <v>65</v>
      </c>
      <c r="AL112" t="s">
        <v>512</v>
      </c>
    </row>
    <row r="113" spans="1:38" ht="15" customHeight="1" x14ac:dyDescent="0.25">
      <c r="A113" s="12" t="s">
        <v>513</v>
      </c>
      <c r="B113" t="s">
        <v>514</v>
      </c>
      <c r="C113" t="s">
        <v>52</v>
      </c>
      <c r="D113">
        <v>346387</v>
      </c>
      <c r="E113">
        <v>377002</v>
      </c>
      <c r="G113" t="s">
        <v>58</v>
      </c>
      <c r="H113" t="s">
        <v>334</v>
      </c>
      <c r="I113" t="s">
        <v>160</v>
      </c>
      <c r="J113" s="18">
        <v>5.5731190000000002</v>
      </c>
      <c r="K113" t="s">
        <v>371</v>
      </c>
      <c r="L113" t="s">
        <v>510</v>
      </c>
      <c r="M113" t="s">
        <v>115</v>
      </c>
      <c r="N113" t="s">
        <v>511</v>
      </c>
      <c r="T113" t="s">
        <v>46</v>
      </c>
      <c r="X113" t="s">
        <v>62</v>
      </c>
      <c r="AB113" t="s">
        <v>515</v>
      </c>
      <c r="AD113" s="7" t="s">
        <v>46</v>
      </c>
      <c r="AE113" s="13">
        <f t="shared" si="2"/>
        <v>0</v>
      </c>
      <c r="AF113" t="s">
        <v>516</v>
      </c>
      <c r="AG113" s="7" t="s">
        <v>111</v>
      </c>
      <c r="AH113" s="7" t="s">
        <v>111</v>
      </c>
      <c r="AI113" s="1" t="s">
        <v>65</v>
      </c>
      <c r="AL113" t="s">
        <v>512</v>
      </c>
    </row>
    <row r="114" spans="1:38" ht="15" customHeight="1" x14ac:dyDescent="0.25">
      <c r="A114" s="12" t="s">
        <v>517</v>
      </c>
      <c r="B114" t="s">
        <v>518</v>
      </c>
      <c r="C114" t="s">
        <v>52</v>
      </c>
      <c r="D114">
        <v>346135</v>
      </c>
      <c r="E114">
        <v>376938</v>
      </c>
      <c r="G114" t="s">
        <v>58</v>
      </c>
      <c r="H114" t="s">
        <v>334</v>
      </c>
      <c r="I114" t="s">
        <v>160</v>
      </c>
      <c r="J114" s="18">
        <v>3.6214460000000002</v>
      </c>
      <c r="K114" t="s">
        <v>371</v>
      </c>
      <c r="L114" t="s">
        <v>510</v>
      </c>
      <c r="M114" t="s">
        <v>115</v>
      </c>
      <c r="N114" t="s">
        <v>511</v>
      </c>
      <c r="T114" t="s">
        <v>46</v>
      </c>
      <c r="X114" t="s">
        <v>62</v>
      </c>
      <c r="Z114" s="5" t="s">
        <v>519</v>
      </c>
      <c r="AB114" t="s">
        <v>520</v>
      </c>
      <c r="AD114" s="7" t="s">
        <v>46</v>
      </c>
      <c r="AE114" s="13">
        <f t="shared" si="2"/>
        <v>6.8617747755909662</v>
      </c>
      <c r="AF114" t="s">
        <v>516</v>
      </c>
      <c r="AG114" s="7" t="s">
        <v>111</v>
      </c>
      <c r="AH114" s="7" t="s">
        <v>111</v>
      </c>
      <c r="AI114" s="1" t="s">
        <v>65</v>
      </c>
      <c r="AL114" t="s">
        <v>521</v>
      </c>
    </row>
    <row r="115" spans="1:38" ht="15" customHeight="1" x14ac:dyDescent="0.25">
      <c r="A115" s="12" t="s">
        <v>522</v>
      </c>
      <c r="B115" t="s">
        <v>523</v>
      </c>
      <c r="C115" t="s">
        <v>52</v>
      </c>
      <c r="D115">
        <v>346291</v>
      </c>
      <c r="E115">
        <v>376557</v>
      </c>
      <c r="F115" t="s">
        <v>524</v>
      </c>
      <c r="G115" t="s">
        <v>58</v>
      </c>
      <c r="H115" t="s">
        <v>334</v>
      </c>
      <c r="I115" t="s">
        <v>160</v>
      </c>
      <c r="J115" s="18">
        <v>2.292799</v>
      </c>
      <c r="K115" t="s">
        <v>371</v>
      </c>
      <c r="L115" t="s">
        <v>510</v>
      </c>
      <c r="M115" t="s">
        <v>46</v>
      </c>
      <c r="N115" t="s">
        <v>511</v>
      </c>
      <c r="T115" t="s">
        <v>46</v>
      </c>
      <c r="X115" t="s">
        <v>54</v>
      </c>
      <c r="AB115" t="s">
        <v>525</v>
      </c>
      <c r="AC115" t="s">
        <v>46</v>
      </c>
      <c r="AD115" s="7" t="s">
        <v>46</v>
      </c>
      <c r="AE115" s="13">
        <f t="shared" si="2"/>
        <v>0</v>
      </c>
      <c r="AF115" t="s">
        <v>526</v>
      </c>
      <c r="AG115" s="7">
        <v>0.5</v>
      </c>
      <c r="AH115" s="13">
        <f>J115*AG115</f>
        <v>1.1463995</v>
      </c>
      <c r="AI115" s="1" t="s">
        <v>65</v>
      </c>
      <c r="AL115" t="s">
        <v>521</v>
      </c>
    </row>
    <row r="116" spans="1:38" ht="15" customHeight="1" x14ac:dyDescent="0.25">
      <c r="A116" s="12" t="s">
        <v>527</v>
      </c>
      <c r="B116" t="s">
        <v>528</v>
      </c>
      <c r="C116" t="s">
        <v>52</v>
      </c>
      <c r="D116">
        <v>346531</v>
      </c>
      <c r="E116">
        <v>376451</v>
      </c>
      <c r="G116" t="s">
        <v>58</v>
      </c>
      <c r="H116" t="s">
        <v>334</v>
      </c>
      <c r="I116" t="s">
        <v>160</v>
      </c>
      <c r="J116" s="18">
        <v>4.1724189999999997</v>
      </c>
      <c r="K116" t="s">
        <v>371</v>
      </c>
      <c r="L116" t="s">
        <v>510</v>
      </c>
      <c r="M116" t="s">
        <v>46</v>
      </c>
      <c r="N116" t="s">
        <v>511</v>
      </c>
      <c r="T116" t="s">
        <v>46</v>
      </c>
      <c r="X116" t="s">
        <v>54</v>
      </c>
      <c r="AB116" t="s">
        <v>529</v>
      </c>
      <c r="AC116" t="s">
        <v>46</v>
      </c>
      <c r="AD116" s="7" t="s">
        <v>46</v>
      </c>
      <c r="AE116" s="13">
        <f t="shared" si="2"/>
        <v>0</v>
      </c>
      <c r="AF116" t="s">
        <v>530</v>
      </c>
      <c r="AG116" s="7">
        <v>0.5</v>
      </c>
      <c r="AH116" s="13">
        <f>J116*AG116</f>
        <v>2.0862094999999998</v>
      </c>
      <c r="AI116" s="1" t="s">
        <v>65</v>
      </c>
      <c r="AL116" t="s">
        <v>512</v>
      </c>
    </row>
    <row r="117" spans="1:38" ht="15" customHeight="1" x14ac:dyDescent="0.25">
      <c r="A117" s="12" t="s">
        <v>531</v>
      </c>
      <c r="B117" t="s">
        <v>532</v>
      </c>
      <c r="C117" t="s">
        <v>52</v>
      </c>
      <c r="D117">
        <v>346469</v>
      </c>
      <c r="E117">
        <v>376728</v>
      </c>
      <c r="G117" t="s">
        <v>58</v>
      </c>
      <c r="H117" t="s">
        <v>334</v>
      </c>
      <c r="I117" t="s">
        <v>160</v>
      </c>
      <c r="J117" s="18">
        <v>4.5465340000000003</v>
      </c>
      <c r="K117" t="s">
        <v>371</v>
      </c>
      <c r="L117" t="s">
        <v>510</v>
      </c>
      <c r="M117" t="s">
        <v>115</v>
      </c>
      <c r="N117" t="s">
        <v>511</v>
      </c>
      <c r="T117" t="s">
        <v>46</v>
      </c>
      <c r="V117" t="s">
        <v>533</v>
      </c>
      <c r="X117" t="s">
        <v>62</v>
      </c>
      <c r="AB117" t="s">
        <v>534</v>
      </c>
      <c r="AD117" s="7" t="s">
        <v>46</v>
      </c>
      <c r="AE117" s="13">
        <f t="shared" si="2"/>
        <v>0</v>
      </c>
      <c r="AF117" t="s">
        <v>516</v>
      </c>
      <c r="AG117" s="7" t="s">
        <v>111</v>
      </c>
      <c r="AH117" s="7" t="s">
        <v>111</v>
      </c>
      <c r="AI117" s="1" t="s">
        <v>65</v>
      </c>
    </row>
    <row r="118" spans="1:38" ht="15" customHeight="1" x14ac:dyDescent="0.25">
      <c r="A118" s="12" t="s">
        <v>535</v>
      </c>
      <c r="B118" t="s">
        <v>536</v>
      </c>
      <c r="C118" t="s">
        <v>52</v>
      </c>
      <c r="D118">
        <v>346433</v>
      </c>
      <c r="E118">
        <v>376580</v>
      </c>
      <c r="G118" t="s">
        <v>58</v>
      </c>
      <c r="H118" t="s">
        <v>334</v>
      </c>
      <c r="I118" t="s">
        <v>160</v>
      </c>
      <c r="J118" s="18">
        <v>1.5580750000000001</v>
      </c>
      <c r="K118" t="s">
        <v>371</v>
      </c>
      <c r="L118" t="s">
        <v>510</v>
      </c>
      <c r="M118" t="s">
        <v>115</v>
      </c>
      <c r="N118" t="s">
        <v>511</v>
      </c>
      <c r="T118" t="s">
        <v>46</v>
      </c>
      <c r="X118" t="s">
        <v>62</v>
      </c>
      <c r="AB118" t="s">
        <v>537</v>
      </c>
      <c r="AD118" s="7" t="s">
        <v>46</v>
      </c>
      <c r="AE118" s="13">
        <f t="shared" si="2"/>
        <v>0</v>
      </c>
      <c r="AF118" t="s">
        <v>516</v>
      </c>
      <c r="AG118" s="7" t="s">
        <v>111</v>
      </c>
      <c r="AH118" s="7" t="s">
        <v>111</v>
      </c>
      <c r="AI118" s="1" t="s">
        <v>65</v>
      </c>
      <c r="AL118" t="s">
        <v>521</v>
      </c>
    </row>
    <row r="119" spans="1:38" ht="15" customHeight="1" x14ac:dyDescent="0.25">
      <c r="A119" s="12" t="s">
        <v>538</v>
      </c>
      <c r="B119" t="s">
        <v>539</v>
      </c>
      <c r="C119" t="s">
        <v>52</v>
      </c>
      <c r="D119">
        <v>346581</v>
      </c>
      <c r="E119">
        <v>376568</v>
      </c>
      <c r="F119" t="s">
        <v>524</v>
      </c>
      <c r="G119" t="s">
        <v>58</v>
      </c>
      <c r="H119" t="s">
        <v>334</v>
      </c>
      <c r="I119" t="s">
        <v>160</v>
      </c>
      <c r="J119" s="18">
        <v>1.3553949999999999</v>
      </c>
      <c r="K119" t="s">
        <v>371</v>
      </c>
      <c r="L119" t="s">
        <v>510</v>
      </c>
      <c r="M119" t="s">
        <v>115</v>
      </c>
      <c r="N119" t="s">
        <v>511</v>
      </c>
      <c r="T119" t="s">
        <v>46</v>
      </c>
      <c r="X119" t="s">
        <v>62</v>
      </c>
      <c r="AB119" t="s">
        <v>540</v>
      </c>
      <c r="AD119" s="7" t="s">
        <v>46</v>
      </c>
      <c r="AE119" s="13">
        <f t="shared" si="2"/>
        <v>0</v>
      </c>
      <c r="AF119" t="s">
        <v>516</v>
      </c>
      <c r="AG119" s="7" t="s">
        <v>111</v>
      </c>
      <c r="AH119" s="7" t="s">
        <v>111</v>
      </c>
      <c r="AI119" s="1" t="s">
        <v>65</v>
      </c>
      <c r="AL119" t="s">
        <v>521</v>
      </c>
    </row>
    <row r="120" spans="1:38" ht="15" customHeight="1" x14ac:dyDescent="0.25">
      <c r="A120" s="12" t="s">
        <v>541</v>
      </c>
      <c r="B120" t="s">
        <v>542</v>
      </c>
      <c r="C120" t="s">
        <v>52</v>
      </c>
      <c r="D120">
        <v>346749</v>
      </c>
      <c r="E120">
        <v>376824</v>
      </c>
      <c r="G120" t="s">
        <v>58</v>
      </c>
      <c r="H120" t="s">
        <v>334</v>
      </c>
      <c r="I120" t="s">
        <v>160</v>
      </c>
      <c r="J120" s="18">
        <v>9.7374050000000008</v>
      </c>
      <c r="K120" t="s">
        <v>371</v>
      </c>
      <c r="L120" t="s">
        <v>510</v>
      </c>
      <c r="M120" t="s">
        <v>115</v>
      </c>
      <c r="N120" t="s">
        <v>511</v>
      </c>
      <c r="T120" t="s">
        <v>46</v>
      </c>
      <c r="V120" t="s">
        <v>533</v>
      </c>
      <c r="X120" t="s">
        <v>62</v>
      </c>
      <c r="AB120" t="s">
        <v>543</v>
      </c>
      <c r="AD120" s="7" t="s">
        <v>46</v>
      </c>
      <c r="AE120" s="13">
        <f t="shared" si="2"/>
        <v>0</v>
      </c>
      <c r="AF120" t="s">
        <v>516</v>
      </c>
      <c r="AG120" s="7" t="s">
        <v>111</v>
      </c>
      <c r="AH120" s="7" t="s">
        <v>111</v>
      </c>
      <c r="AI120" s="1" t="s">
        <v>65</v>
      </c>
    </row>
    <row r="121" spans="1:38" ht="15" customHeight="1" x14ac:dyDescent="0.25">
      <c r="A121" s="12" t="s">
        <v>544</v>
      </c>
      <c r="B121" t="s">
        <v>545</v>
      </c>
      <c r="C121" t="s">
        <v>52</v>
      </c>
      <c r="D121">
        <v>346746</v>
      </c>
      <c r="E121">
        <v>376573</v>
      </c>
      <c r="G121" t="s">
        <v>58</v>
      </c>
      <c r="H121" t="s">
        <v>334</v>
      </c>
      <c r="I121" t="s">
        <v>160</v>
      </c>
      <c r="J121" s="18">
        <v>2.7214140000000002</v>
      </c>
      <c r="K121" t="s">
        <v>371</v>
      </c>
      <c r="L121" t="s">
        <v>510</v>
      </c>
      <c r="M121" t="s">
        <v>115</v>
      </c>
      <c r="N121" t="s">
        <v>511</v>
      </c>
      <c r="T121" t="s">
        <v>46</v>
      </c>
      <c r="V121" t="s">
        <v>533</v>
      </c>
      <c r="X121" t="s">
        <v>62</v>
      </c>
      <c r="AB121" t="s">
        <v>546</v>
      </c>
      <c r="AD121" s="7" t="s">
        <v>46</v>
      </c>
      <c r="AE121" s="13">
        <f t="shared" si="2"/>
        <v>0</v>
      </c>
      <c r="AF121" t="s">
        <v>516</v>
      </c>
      <c r="AG121" s="7" t="s">
        <v>111</v>
      </c>
      <c r="AH121" s="7" t="s">
        <v>111</v>
      </c>
      <c r="AI121" s="1" t="s">
        <v>65</v>
      </c>
    </row>
    <row r="122" spans="1:38" ht="15" customHeight="1" x14ac:dyDescent="0.25">
      <c r="A122" s="12" t="s">
        <v>547</v>
      </c>
      <c r="B122" t="s">
        <v>548</v>
      </c>
      <c r="C122" t="s">
        <v>52</v>
      </c>
      <c r="D122">
        <v>346721</v>
      </c>
      <c r="E122">
        <v>377169</v>
      </c>
      <c r="G122" t="s">
        <v>58</v>
      </c>
      <c r="H122" t="s">
        <v>334</v>
      </c>
      <c r="I122" t="s">
        <v>160</v>
      </c>
      <c r="J122" s="18">
        <v>3.339156</v>
      </c>
      <c r="K122" t="s">
        <v>371</v>
      </c>
      <c r="L122" t="s">
        <v>510</v>
      </c>
      <c r="M122" t="s">
        <v>115</v>
      </c>
      <c r="N122" t="s">
        <v>511</v>
      </c>
      <c r="T122" t="s">
        <v>46</v>
      </c>
      <c r="X122" t="s">
        <v>62</v>
      </c>
      <c r="AB122" t="s">
        <v>549</v>
      </c>
      <c r="AD122" s="7" t="s">
        <v>46</v>
      </c>
      <c r="AE122" s="13">
        <f t="shared" si="2"/>
        <v>0</v>
      </c>
      <c r="AF122" t="s">
        <v>516</v>
      </c>
      <c r="AG122" s="7" t="s">
        <v>111</v>
      </c>
      <c r="AH122" s="7" t="s">
        <v>111</v>
      </c>
      <c r="AI122" s="1" t="s">
        <v>65</v>
      </c>
      <c r="AL122" t="s">
        <v>512</v>
      </c>
    </row>
    <row r="123" spans="1:38" ht="15" customHeight="1" x14ac:dyDescent="0.25">
      <c r="A123" s="12" t="s">
        <v>550</v>
      </c>
      <c r="B123" t="s">
        <v>551</v>
      </c>
      <c r="C123" t="s">
        <v>52</v>
      </c>
      <c r="D123">
        <v>346623</v>
      </c>
      <c r="E123">
        <v>377051</v>
      </c>
      <c r="G123" t="s">
        <v>58</v>
      </c>
      <c r="H123" t="s">
        <v>334</v>
      </c>
      <c r="I123" t="s">
        <v>160</v>
      </c>
      <c r="J123" s="18">
        <v>2.5403980000000002</v>
      </c>
      <c r="K123" t="s">
        <v>371</v>
      </c>
      <c r="L123" t="s">
        <v>510</v>
      </c>
      <c r="M123" t="s">
        <v>115</v>
      </c>
      <c r="N123" t="s">
        <v>511</v>
      </c>
      <c r="T123" t="s">
        <v>46</v>
      </c>
      <c r="X123" t="s">
        <v>62</v>
      </c>
      <c r="AB123" t="s">
        <v>552</v>
      </c>
      <c r="AD123" s="7" t="s">
        <v>46</v>
      </c>
      <c r="AE123" s="13">
        <f t="shared" si="2"/>
        <v>0</v>
      </c>
      <c r="AF123" t="s">
        <v>516</v>
      </c>
      <c r="AG123" s="7" t="s">
        <v>111</v>
      </c>
      <c r="AH123" s="7" t="s">
        <v>111</v>
      </c>
      <c r="AI123" s="1" t="s">
        <v>65</v>
      </c>
      <c r="AL123" t="s">
        <v>521</v>
      </c>
    </row>
    <row r="124" spans="1:38" ht="15" customHeight="1" x14ac:dyDescent="0.25">
      <c r="A124" s="12" t="s">
        <v>553</v>
      </c>
      <c r="B124" t="s">
        <v>554</v>
      </c>
      <c r="C124" t="s">
        <v>52</v>
      </c>
      <c r="D124">
        <v>346805</v>
      </c>
      <c r="E124">
        <v>377060</v>
      </c>
      <c r="G124" t="s">
        <v>58</v>
      </c>
      <c r="H124" t="s">
        <v>334</v>
      </c>
      <c r="I124" t="s">
        <v>160</v>
      </c>
      <c r="J124" s="18">
        <v>1.219344</v>
      </c>
      <c r="K124" t="s">
        <v>371</v>
      </c>
      <c r="L124" t="s">
        <v>510</v>
      </c>
      <c r="M124" t="s">
        <v>115</v>
      </c>
      <c r="N124" t="s">
        <v>511</v>
      </c>
      <c r="T124" t="s">
        <v>46</v>
      </c>
      <c r="X124" t="s">
        <v>62</v>
      </c>
      <c r="AB124" t="s">
        <v>555</v>
      </c>
      <c r="AD124" s="7" t="s">
        <v>46</v>
      </c>
      <c r="AE124" s="13">
        <f t="shared" si="2"/>
        <v>0</v>
      </c>
      <c r="AF124" t="s">
        <v>516</v>
      </c>
      <c r="AG124" s="7" t="s">
        <v>111</v>
      </c>
      <c r="AH124" s="7" t="s">
        <v>111</v>
      </c>
      <c r="AI124" s="1" t="s">
        <v>65</v>
      </c>
      <c r="AL124" t="s">
        <v>512</v>
      </c>
    </row>
    <row r="125" spans="1:38" ht="15" customHeight="1" x14ac:dyDescent="0.25">
      <c r="A125" s="12" t="s">
        <v>556</v>
      </c>
      <c r="B125" t="s">
        <v>557</v>
      </c>
      <c r="C125" t="s">
        <v>52</v>
      </c>
      <c r="D125">
        <v>345402</v>
      </c>
      <c r="E125">
        <v>376884</v>
      </c>
      <c r="G125" t="s">
        <v>58</v>
      </c>
      <c r="H125" t="s">
        <v>334</v>
      </c>
      <c r="I125" t="s">
        <v>44</v>
      </c>
      <c r="J125" s="18">
        <v>50.380881000000002</v>
      </c>
      <c r="K125" t="s">
        <v>371</v>
      </c>
      <c r="L125" t="s">
        <v>510</v>
      </c>
      <c r="M125" t="s">
        <v>46</v>
      </c>
      <c r="N125" t="s">
        <v>511</v>
      </c>
      <c r="T125" t="s">
        <v>46</v>
      </c>
      <c r="X125" t="s">
        <v>54</v>
      </c>
      <c r="Y125" t="s">
        <v>558</v>
      </c>
      <c r="Z125" s="5" t="s">
        <v>559</v>
      </c>
      <c r="AD125" s="7" t="s">
        <v>46</v>
      </c>
      <c r="AE125" s="13">
        <f t="shared" si="2"/>
        <v>99.982780808660536</v>
      </c>
      <c r="AF125" t="s">
        <v>560</v>
      </c>
      <c r="AG125" s="7">
        <v>0.5</v>
      </c>
      <c r="AH125" s="13">
        <f>J125*AG125</f>
        <v>25.190440500000001</v>
      </c>
      <c r="AI125" s="1" t="s">
        <v>65</v>
      </c>
      <c r="AL125" t="s">
        <v>561</v>
      </c>
    </row>
    <row r="126" spans="1:38" ht="15" customHeight="1" x14ac:dyDescent="0.25">
      <c r="A126" s="12" t="s">
        <v>562</v>
      </c>
      <c r="B126" t="s">
        <v>563</v>
      </c>
      <c r="C126" t="s">
        <v>40</v>
      </c>
      <c r="D126">
        <v>366837</v>
      </c>
      <c r="E126">
        <v>375562</v>
      </c>
      <c r="F126" t="s">
        <v>564</v>
      </c>
      <c r="G126" t="s">
        <v>42</v>
      </c>
      <c r="H126" t="s">
        <v>455</v>
      </c>
      <c r="I126" t="s">
        <v>44</v>
      </c>
      <c r="J126" s="18">
        <v>0.580843</v>
      </c>
      <c r="K126" t="s">
        <v>44</v>
      </c>
      <c r="L126" t="s">
        <v>565</v>
      </c>
      <c r="M126" t="s">
        <v>46</v>
      </c>
      <c r="N126" t="s">
        <v>565</v>
      </c>
      <c r="Y126" t="s">
        <v>566</v>
      </c>
      <c r="Z126" s="5" t="s">
        <v>567</v>
      </c>
      <c r="AB126" t="s">
        <v>568</v>
      </c>
      <c r="AE126" s="13">
        <f t="shared" si="2"/>
        <v>99.999930520906005</v>
      </c>
      <c r="AF126" t="s">
        <v>120</v>
      </c>
      <c r="AI126" s="1" t="s">
        <v>65</v>
      </c>
    </row>
    <row r="127" spans="1:38" ht="15" customHeight="1" x14ac:dyDescent="0.25">
      <c r="A127" s="12" t="s">
        <v>569</v>
      </c>
      <c r="B127" t="s">
        <v>570</v>
      </c>
      <c r="C127" t="s">
        <v>52</v>
      </c>
      <c r="D127">
        <v>365989</v>
      </c>
      <c r="E127">
        <v>373654</v>
      </c>
      <c r="F127" t="s">
        <v>571</v>
      </c>
      <c r="G127" t="s">
        <v>42</v>
      </c>
      <c r="H127" t="s">
        <v>572</v>
      </c>
      <c r="I127" t="s">
        <v>160</v>
      </c>
      <c r="J127" s="18">
        <v>0.39493499999999998</v>
      </c>
      <c r="K127" t="s">
        <v>235</v>
      </c>
      <c r="L127" t="s">
        <v>235</v>
      </c>
      <c r="M127" t="s">
        <v>46</v>
      </c>
      <c r="N127" t="s">
        <v>235</v>
      </c>
      <c r="X127" t="s">
        <v>54</v>
      </c>
      <c r="AD127" s="7" t="s">
        <v>46</v>
      </c>
      <c r="AE127" s="13">
        <f t="shared" si="2"/>
        <v>0</v>
      </c>
      <c r="AF127" t="s">
        <v>573</v>
      </c>
      <c r="AG127" s="7">
        <v>0.5</v>
      </c>
      <c r="AH127" s="13">
        <f>J127*AG127</f>
        <v>0.19746749999999999</v>
      </c>
      <c r="AI127" s="1" t="s">
        <v>65</v>
      </c>
    </row>
    <row r="128" spans="1:38" ht="15" customHeight="1" x14ac:dyDescent="0.25">
      <c r="A128" s="12" t="s">
        <v>574</v>
      </c>
      <c r="B128" t="s">
        <v>575</v>
      </c>
      <c r="C128" t="s">
        <v>40</v>
      </c>
      <c r="D128">
        <v>366185</v>
      </c>
      <c r="E128">
        <v>374429</v>
      </c>
      <c r="G128" t="s">
        <v>42</v>
      </c>
      <c r="H128" t="s">
        <v>576</v>
      </c>
      <c r="I128" t="s">
        <v>160</v>
      </c>
      <c r="J128" s="18">
        <v>0.948245</v>
      </c>
      <c r="K128" t="s">
        <v>235</v>
      </c>
      <c r="L128" t="s">
        <v>235</v>
      </c>
      <c r="M128" t="s">
        <v>46</v>
      </c>
      <c r="N128" t="s">
        <v>235</v>
      </c>
      <c r="AE128" s="13">
        <f t="shared" si="2"/>
        <v>0</v>
      </c>
      <c r="AF128" t="s">
        <v>48</v>
      </c>
      <c r="AI128" s="1" t="s">
        <v>123</v>
      </c>
      <c r="AJ128">
        <v>0.5</v>
      </c>
      <c r="AK128" s="2">
        <f>(J128*10000)*AJ128</f>
        <v>4741.2250000000004</v>
      </c>
    </row>
    <row r="129" spans="1:38" ht="15" customHeight="1" x14ac:dyDescent="0.25">
      <c r="A129" s="12" t="s">
        <v>577</v>
      </c>
      <c r="B129" t="s">
        <v>578</v>
      </c>
      <c r="C129" t="s">
        <v>52</v>
      </c>
      <c r="D129">
        <v>366142</v>
      </c>
      <c r="E129">
        <v>374203</v>
      </c>
      <c r="G129" t="s">
        <v>42</v>
      </c>
      <c r="H129" t="s">
        <v>576</v>
      </c>
      <c r="I129" t="s">
        <v>160</v>
      </c>
      <c r="J129" s="18">
        <v>4.5195629999999998</v>
      </c>
      <c r="K129" t="s">
        <v>235</v>
      </c>
      <c r="L129" t="s">
        <v>235</v>
      </c>
      <c r="M129" t="s">
        <v>46</v>
      </c>
      <c r="N129" t="s">
        <v>235</v>
      </c>
      <c r="W129" t="s">
        <v>46</v>
      </c>
      <c r="X129" t="s">
        <v>54</v>
      </c>
      <c r="AE129" s="13">
        <f t="shared" si="2"/>
        <v>0</v>
      </c>
      <c r="AF129" t="s">
        <v>55</v>
      </c>
      <c r="AG129" s="7">
        <v>0.5</v>
      </c>
      <c r="AH129" s="13">
        <f>J129*AG129</f>
        <v>2.2597814999999999</v>
      </c>
      <c r="AI129" t="s">
        <v>123</v>
      </c>
      <c r="AJ129">
        <v>0.5</v>
      </c>
      <c r="AK129" s="2">
        <f>(AH129*10000)*AJ129</f>
        <v>11298.907499999999</v>
      </c>
    </row>
    <row r="130" spans="1:38" ht="15" customHeight="1" x14ac:dyDescent="0.25">
      <c r="A130" s="12" t="s">
        <v>579</v>
      </c>
      <c r="B130" t="s">
        <v>580</v>
      </c>
      <c r="C130" t="s">
        <v>40</v>
      </c>
      <c r="D130">
        <v>367581</v>
      </c>
      <c r="E130">
        <v>374500</v>
      </c>
      <c r="G130" t="s">
        <v>58</v>
      </c>
      <c r="H130" t="s">
        <v>576</v>
      </c>
      <c r="I130" t="s">
        <v>160</v>
      </c>
      <c r="J130" s="18">
        <v>2.0717560000000002</v>
      </c>
      <c r="K130" t="s">
        <v>235</v>
      </c>
      <c r="L130" t="s">
        <v>235</v>
      </c>
      <c r="M130" t="s">
        <v>46</v>
      </c>
      <c r="N130" t="s">
        <v>235</v>
      </c>
      <c r="AE130" s="13">
        <f t="shared" ref="AE130:AE193" si="3">(Z130/J130)*100</f>
        <v>0</v>
      </c>
      <c r="AF130" t="s">
        <v>48</v>
      </c>
      <c r="AI130" s="1" t="s">
        <v>49</v>
      </c>
      <c r="AJ130">
        <v>0.4</v>
      </c>
      <c r="AK130" s="2">
        <f>(J130*10000)*AJ130</f>
        <v>8287.0240000000013</v>
      </c>
      <c r="AL130" t="s">
        <v>581</v>
      </c>
    </row>
    <row r="131" spans="1:38" ht="15" customHeight="1" x14ac:dyDescent="0.25">
      <c r="A131" s="12" t="s">
        <v>582</v>
      </c>
      <c r="B131" t="s">
        <v>583</v>
      </c>
      <c r="C131" t="s">
        <v>40</v>
      </c>
      <c r="D131">
        <v>366343</v>
      </c>
      <c r="E131">
        <v>374445</v>
      </c>
      <c r="G131" t="s">
        <v>58</v>
      </c>
      <c r="H131" t="s">
        <v>576</v>
      </c>
      <c r="I131" t="s">
        <v>160</v>
      </c>
      <c r="J131" s="18">
        <v>0.36177100000000001</v>
      </c>
      <c r="K131" t="s">
        <v>235</v>
      </c>
      <c r="L131" t="s">
        <v>235</v>
      </c>
      <c r="M131" t="s">
        <v>46</v>
      </c>
      <c r="N131" t="s">
        <v>235</v>
      </c>
      <c r="Z131">
        <v>8.2918499999999997E-4</v>
      </c>
      <c r="AE131" s="13">
        <f t="shared" si="3"/>
        <v>0.22920162202055994</v>
      </c>
      <c r="AF131" t="s">
        <v>48</v>
      </c>
      <c r="AI131" s="1" t="s">
        <v>49</v>
      </c>
      <c r="AJ131">
        <v>0.4</v>
      </c>
      <c r="AK131" s="2">
        <f>(J131*10000)*AJ131</f>
        <v>1447.0840000000001</v>
      </c>
    </row>
    <row r="132" spans="1:38" ht="15" customHeight="1" x14ac:dyDescent="0.25">
      <c r="A132" s="12" t="s">
        <v>584</v>
      </c>
      <c r="B132" t="s">
        <v>585</v>
      </c>
      <c r="C132" t="s">
        <v>40</v>
      </c>
      <c r="D132">
        <v>367171</v>
      </c>
      <c r="E132">
        <v>374528</v>
      </c>
      <c r="G132" t="s">
        <v>58</v>
      </c>
      <c r="H132" t="s">
        <v>576</v>
      </c>
      <c r="I132" t="s">
        <v>160</v>
      </c>
      <c r="J132" s="18">
        <v>0.59624200000000005</v>
      </c>
      <c r="K132" t="s">
        <v>235</v>
      </c>
      <c r="L132" t="s">
        <v>235</v>
      </c>
      <c r="M132" t="s">
        <v>46</v>
      </c>
      <c r="N132" t="s">
        <v>235</v>
      </c>
      <c r="V132" t="s">
        <v>586</v>
      </c>
      <c r="AB132" t="s">
        <v>587</v>
      </c>
      <c r="AC132" t="s">
        <v>46</v>
      </c>
      <c r="AE132" s="13">
        <f t="shared" si="3"/>
        <v>0</v>
      </c>
      <c r="AF132" t="s">
        <v>80</v>
      </c>
      <c r="AI132" s="1" t="s">
        <v>65</v>
      </c>
    </row>
    <row r="133" spans="1:38" ht="15" customHeight="1" x14ac:dyDescent="0.25">
      <c r="A133" s="12" t="s">
        <v>588</v>
      </c>
      <c r="B133" t="s">
        <v>589</v>
      </c>
      <c r="C133" t="s">
        <v>40</v>
      </c>
      <c r="D133">
        <v>365608</v>
      </c>
      <c r="E133">
        <v>373947</v>
      </c>
      <c r="G133" t="s">
        <v>42</v>
      </c>
      <c r="H133" t="s">
        <v>590</v>
      </c>
      <c r="I133" t="s">
        <v>160</v>
      </c>
      <c r="J133" s="18">
        <v>0.17025999999999999</v>
      </c>
      <c r="K133" t="s">
        <v>235</v>
      </c>
      <c r="L133" t="s">
        <v>235</v>
      </c>
      <c r="M133" t="s">
        <v>70</v>
      </c>
      <c r="N133" t="s">
        <v>235</v>
      </c>
      <c r="AB133" t="s">
        <v>591</v>
      </c>
      <c r="AC133" t="s">
        <v>46</v>
      </c>
      <c r="AE133" s="13">
        <f t="shared" si="3"/>
        <v>0</v>
      </c>
      <c r="AF133" t="s">
        <v>592</v>
      </c>
      <c r="AI133" s="1" t="s">
        <v>65</v>
      </c>
    </row>
    <row r="134" spans="1:38" ht="15" customHeight="1" x14ac:dyDescent="0.25">
      <c r="A134" s="12" t="s">
        <v>593</v>
      </c>
      <c r="B134" t="s">
        <v>594</v>
      </c>
      <c r="C134" t="s">
        <v>40</v>
      </c>
      <c r="D134">
        <v>365854</v>
      </c>
      <c r="E134">
        <v>373986</v>
      </c>
      <c r="G134" t="s">
        <v>42</v>
      </c>
      <c r="H134" t="s">
        <v>576</v>
      </c>
      <c r="I134" t="s">
        <v>160</v>
      </c>
      <c r="J134" s="18">
        <v>1.9043999999999998E-2</v>
      </c>
      <c r="K134" t="s">
        <v>235</v>
      </c>
      <c r="L134" t="s">
        <v>235</v>
      </c>
      <c r="M134" t="s">
        <v>70</v>
      </c>
      <c r="N134" t="s">
        <v>235</v>
      </c>
      <c r="W134" t="s">
        <v>46</v>
      </c>
      <c r="AD134" s="7" t="s">
        <v>46</v>
      </c>
      <c r="AE134" s="13">
        <f t="shared" si="3"/>
        <v>0</v>
      </c>
      <c r="AF134" t="s">
        <v>595</v>
      </c>
      <c r="AI134" s="1" t="s">
        <v>65</v>
      </c>
    </row>
    <row r="135" spans="1:38" ht="15" customHeight="1" x14ac:dyDescent="0.25">
      <c r="A135" s="12" t="s">
        <v>596</v>
      </c>
      <c r="B135" t="s">
        <v>597</v>
      </c>
      <c r="C135" t="s">
        <v>40</v>
      </c>
      <c r="D135">
        <v>366026</v>
      </c>
      <c r="E135">
        <v>374044</v>
      </c>
      <c r="G135" t="s">
        <v>42</v>
      </c>
      <c r="H135" t="s">
        <v>576</v>
      </c>
      <c r="I135" t="s">
        <v>160</v>
      </c>
      <c r="J135" s="18">
        <v>2.5490000000000001E-3</v>
      </c>
      <c r="K135" t="s">
        <v>235</v>
      </c>
      <c r="L135" t="s">
        <v>235</v>
      </c>
      <c r="M135" t="s">
        <v>70</v>
      </c>
      <c r="N135" t="s">
        <v>235</v>
      </c>
      <c r="W135" t="s">
        <v>46</v>
      </c>
      <c r="AE135" s="13">
        <f t="shared" si="3"/>
        <v>0</v>
      </c>
      <c r="AF135" t="s">
        <v>73</v>
      </c>
      <c r="AI135" s="1" t="s">
        <v>65</v>
      </c>
    </row>
    <row r="136" spans="1:38" ht="15" customHeight="1" x14ac:dyDescent="0.25">
      <c r="A136" s="12" t="s">
        <v>598</v>
      </c>
      <c r="B136" t="s">
        <v>599</v>
      </c>
      <c r="C136" t="s">
        <v>40</v>
      </c>
      <c r="D136">
        <v>365629</v>
      </c>
      <c r="E136">
        <v>373864</v>
      </c>
      <c r="G136" t="s">
        <v>42</v>
      </c>
      <c r="H136" t="s">
        <v>590</v>
      </c>
      <c r="I136" t="s">
        <v>160</v>
      </c>
      <c r="J136" s="18">
        <v>4.8310000000000002E-3</v>
      </c>
      <c r="K136" t="s">
        <v>235</v>
      </c>
      <c r="L136" t="s">
        <v>235</v>
      </c>
      <c r="M136" t="s">
        <v>70</v>
      </c>
      <c r="N136" t="s">
        <v>235</v>
      </c>
      <c r="AD136" s="7" t="s">
        <v>46</v>
      </c>
      <c r="AE136" s="13">
        <f t="shared" si="3"/>
        <v>0</v>
      </c>
      <c r="AF136" t="s">
        <v>73</v>
      </c>
      <c r="AI136" s="1" t="s">
        <v>65</v>
      </c>
    </row>
    <row r="137" spans="1:38" ht="15" customHeight="1" x14ac:dyDescent="0.25">
      <c r="A137" s="12" t="s">
        <v>600</v>
      </c>
      <c r="B137" t="s">
        <v>601</v>
      </c>
      <c r="C137" t="s">
        <v>40</v>
      </c>
      <c r="D137">
        <v>366160</v>
      </c>
      <c r="E137">
        <v>373992</v>
      </c>
      <c r="G137" t="s">
        <v>42</v>
      </c>
      <c r="H137" t="s">
        <v>576</v>
      </c>
      <c r="I137" t="s">
        <v>160</v>
      </c>
      <c r="J137" s="18">
        <v>1.7694999999999999E-2</v>
      </c>
      <c r="K137" t="s">
        <v>235</v>
      </c>
      <c r="L137" t="s">
        <v>235</v>
      </c>
      <c r="M137" t="s">
        <v>70</v>
      </c>
      <c r="N137" t="s">
        <v>235</v>
      </c>
      <c r="W137" t="s">
        <v>46</v>
      </c>
      <c r="AE137" s="13">
        <f t="shared" si="3"/>
        <v>0</v>
      </c>
      <c r="AF137" t="s">
        <v>73</v>
      </c>
      <c r="AI137" s="1" t="s">
        <v>65</v>
      </c>
    </row>
    <row r="138" spans="1:38" ht="15" customHeight="1" x14ac:dyDescent="0.25">
      <c r="A138" s="12" t="s">
        <v>602</v>
      </c>
      <c r="B138" t="s">
        <v>603</v>
      </c>
      <c r="C138" t="s">
        <v>40</v>
      </c>
      <c r="D138">
        <v>365767</v>
      </c>
      <c r="E138">
        <v>374137</v>
      </c>
      <c r="G138" t="s">
        <v>126</v>
      </c>
      <c r="H138" t="s">
        <v>576</v>
      </c>
      <c r="I138" t="s">
        <v>160</v>
      </c>
      <c r="J138" s="18">
        <v>0.191856</v>
      </c>
      <c r="K138" t="s">
        <v>235</v>
      </c>
      <c r="L138" t="s">
        <v>235</v>
      </c>
      <c r="M138" t="s">
        <v>46</v>
      </c>
      <c r="N138" t="s">
        <v>235</v>
      </c>
      <c r="W138" t="s">
        <v>46</v>
      </c>
      <c r="AD138" s="7" t="s">
        <v>46</v>
      </c>
      <c r="AE138" s="13">
        <f t="shared" si="3"/>
        <v>0</v>
      </c>
      <c r="AF138" t="s">
        <v>384</v>
      </c>
      <c r="AI138" s="1" t="s">
        <v>65</v>
      </c>
    </row>
    <row r="139" spans="1:38" ht="15" customHeight="1" x14ac:dyDescent="0.25">
      <c r="A139" s="12" t="s">
        <v>604</v>
      </c>
      <c r="B139" t="s">
        <v>605</v>
      </c>
      <c r="C139" t="s">
        <v>40</v>
      </c>
      <c r="D139">
        <v>365568</v>
      </c>
      <c r="E139">
        <v>373221</v>
      </c>
      <c r="G139" t="s">
        <v>42</v>
      </c>
      <c r="H139" t="s">
        <v>590</v>
      </c>
      <c r="I139" t="s">
        <v>160</v>
      </c>
      <c r="J139" s="18">
        <v>2.5784000000000001E-2</v>
      </c>
      <c r="K139" t="s">
        <v>235</v>
      </c>
      <c r="L139" t="s">
        <v>235</v>
      </c>
      <c r="M139" t="s">
        <v>70</v>
      </c>
      <c r="N139" t="s">
        <v>235</v>
      </c>
      <c r="V139" t="s">
        <v>606</v>
      </c>
      <c r="AD139" s="7" t="s">
        <v>46</v>
      </c>
      <c r="AE139" s="13">
        <f t="shared" si="3"/>
        <v>0</v>
      </c>
      <c r="AF139" t="s">
        <v>607</v>
      </c>
      <c r="AI139" s="1" t="s">
        <v>65</v>
      </c>
    </row>
    <row r="140" spans="1:38" ht="15" customHeight="1" x14ac:dyDescent="0.25">
      <c r="A140" s="12" t="s">
        <v>608</v>
      </c>
      <c r="B140" t="s">
        <v>609</v>
      </c>
      <c r="C140" t="s">
        <v>40</v>
      </c>
      <c r="D140">
        <v>364507</v>
      </c>
      <c r="E140">
        <v>374555</v>
      </c>
      <c r="G140" t="s">
        <v>42</v>
      </c>
      <c r="H140" t="s">
        <v>590</v>
      </c>
      <c r="I140" t="s">
        <v>160</v>
      </c>
      <c r="J140" s="18">
        <v>2.2635740000000002</v>
      </c>
      <c r="K140" t="s">
        <v>235</v>
      </c>
      <c r="L140" t="s">
        <v>235</v>
      </c>
      <c r="M140" t="s">
        <v>46</v>
      </c>
      <c r="N140" t="s">
        <v>235</v>
      </c>
      <c r="AB140" t="s">
        <v>610</v>
      </c>
      <c r="AC140" t="s">
        <v>46</v>
      </c>
      <c r="AE140" s="13">
        <f t="shared" si="3"/>
        <v>0</v>
      </c>
      <c r="AF140" t="s">
        <v>80</v>
      </c>
      <c r="AI140" s="1" t="s">
        <v>65</v>
      </c>
    </row>
    <row r="141" spans="1:38" ht="15" customHeight="1" x14ac:dyDescent="0.25">
      <c r="A141" s="12" t="s">
        <v>611</v>
      </c>
      <c r="B141" t="s">
        <v>612</v>
      </c>
      <c r="C141" t="s">
        <v>52</v>
      </c>
      <c r="D141">
        <v>364882</v>
      </c>
      <c r="E141">
        <v>374715</v>
      </c>
      <c r="G141" t="s">
        <v>42</v>
      </c>
      <c r="H141" t="s">
        <v>590</v>
      </c>
      <c r="I141" t="s">
        <v>160</v>
      </c>
      <c r="J141" s="18">
        <v>53.220605999999997</v>
      </c>
      <c r="K141" t="s">
        <v>235</v>
      </c>
      <c r="L141" t="s">
        <v>235</v>
      </c>
      <c r="M141" t="s">
        <v>46</v>
      </c>
      <c r="N141" t="s">
        <v>235</v>
      </c>
      <c r="X141" t="s">
        <v>54</v>
      </c>
      <c r="AA141" t="s">
        <v>613</v>
      </c>
      <c r="AB141" t="s">
        <v>614</v>
      </c>
      <c r="AD141" s="7" t="s">
        <v>46</v>
      </c>
      <c r="AE141" s="13">
        <f t="shared" si="3"/>
        <v>0</v>
      </c>
      <c r="AF141" t="s">
        <v>573</v>
      </c>
      <c r="AG141" s="7">
        <v>0.5</v>
      </c>
      <c r="AH141" s="13">
        <f>J141*AG141</f>
        <v>26.610302999999998</v>
      </c>
      <c r="AI141" s="1" t="s">
        <v>65</v>
      </c>
    </row>
    <row r="142" spans="1:38" ht="15" customHeight="1" x14ac:dyDescent="0.25">
      <c r="A142" s="12" t="s">
        <v>615</v>
      </c>
      <c r="B142" t="s">
        <v>616</v>
      </c>
      <c r="C142" t="s">
        <v>40</v>
      </c>
      <c r="D142">
        <v>366463</v>
      </c>
      <c r="E142">
        <v>374095</v>
      </c>
      <c r="G142" t="s">
        <v>42</v>
      </c>
      <c r="H142" t="s">
        <v>576</v>
      </c>
      <c r="I142" t="s">
        <v>160</v>
      </c>
      <c r="J142" s="18">
        <v>8.0395999999999995E-2</v>
      </c>
      <c r="K142" t="s">
        <v>235</v>
      </c>
      <c r="L142" t="s">
        <v>235</v>
      </c>
      <c r="M142" t="s">
        <v>70</v>
      </c>
      <c r="N142" t="s">
        <v>235</v>
      </c>
      <c r="AB142" t="s">
        <v>617</v>
      </c>
      <c r="AC142" t="s">
        <v>46</v>
      </c>
      <c r="AE142" s="13">
        <f t="shared" si="3"/>
        <v>0</v>
      </c>
      <c r="AF142" t="s">
        <v>592</v>
      </c>
      <c r="AI142" s="1" t="s">
        <v>65</v>
      </c>
    </row>
    <row r="143" spans="1:38" ht="15" customHeight="1" x14ac:dyDescent="0.25">
      <c r="A143" s="12" t="s">
        <v>618</v>
      </c>
      <c r="B143" t="s">
        <v>619</v>
      </c>
      <c r="C143" t="s">
        <v>40</v>
      </c>
      <c r="D143">
        <v>366518</v>
      </c>
      <c r="E143">
        <v>374122</v>
      </c>
      <c r="G143" t="s">
        <v>42</v>
      </c>
      <c r="H143" t="s">
        <v>576</v>
      </c>
      <c r="I143" t="s">
        <v>160</v>
      </c>
      <c r="J143" s="18">
        <v>0.268565</v>
      </c>
      <c r="K143" t="s">
        <v>235</v>
      </c>
      <c r="L143" t="s">
        <v>235</v>
      </c>
      <c r="M143" t="s">
        <v>46</v>
      </c>
      <c r="N143" t="s">
        <v>235</v>
      </c>
      <c r="AB143" t="s">
        <v>617</v>
      </c>
      <c r="AC143" t="s">
        <v>46</v>
      </c>
      <c r="AE143" s="13">
        <f t="shared" si="3"/>
        <v>0</v>
      </c>
      <c r="AF143" t="s">
        <v>80</v>
      </c>
      <c r="AI143" s="1" t="s">
        <v>65</v>
      </c>
    </row>
    <row r="144" spans="1:38" ht="15" customHeight="1" x14ac:dyDescent="0.25">
      <c r="A144" s="12" t="s">
        <v>620</v>
      </c>
      <c r="B144" t="s">
        <v>621</v>
      </c>
      <c r="C144" t="s">
        <v>40</v>
      </c>
      <c r="D144">
        <v>366313</v>
      </c>
      <c r="E144">
        <v>374177</v>
      </c>
      <c r="F144" t="s">
        <v>622</v>
      </c>
      <c r="G144" t="s">
        <v>42</v>
      </c>
      <c r="H144" t="s">
        <v>576</v>
      </c>
      <c r="I144" t="s">
        <v>160</v>
      </c>
      <c r="J144" s="18">
        <v>0.105975</v>
      </c>
      <c r="K144" t="s">
        <v>235</v>
      </c>
      <c r="L144" t="s">
        <v>235</v>
      </c>
      <c r="M144" t="s">
        <v>70</v>
      </c>
      <c r="N144" t="s">
        <v>235</v>
      </c>
      <c r="AB144" t="s">
        <v>623</v>
      </c>
      <c r="AE144" s="13">
        <f t="shared" si="3"/>
        <v>0</v>
      </c>
      <c r="AF144" t="s">
        <v>73</v>
      </c>
      <c r="AI144" s="1" t="s">
        <v>65</v>
      </c>
    </row>
    <row r="145" spans="1:38" ht="15" customHeight="1" x14ac:dyDescent="0.25">
      <c r="A145" s="12" t="s">
        <v>624</v>
      </c>
      <c r="B145" t="s">
        <v>625</v>
      </c>
      <c r="C145" t="s">
        <v>40</v>
      </c>
      <c r="D145">
        <v>366352</v>
      </c>
      <c r="E145">
        <v>373892</v>
      </c>
      <c r="F145" t="s">
        <v>626</v>
      </c>
      <c r="G145" t="s">
        <v>42</v>
      </c>
      <c r="H145" t="s">
        <v>576</v>
      </c>
      <c r="I145" t="s">
        <v>160</v>
      </c>
      <c r="J145" s="18">
        <v>0.17122499999999999</v>
      </c>
      <c r="K145" t="s">
        <v>235</v>
      </c>
      <c r="L145" t="s">
        <v>235</v>
      </c>
      <c r="M145" t="s">
        <v>46</v>
      </c>
      <c r="N145" t="s">
        <v>235</v>
      </c>
      <c r="AB145" t="s">
        <v>627</v>
      </c>
      <c r="AC145" t="s">
        <v>46</v>
      </c>
      <c r="AD145" s="7" t="s">
        <v>46</v>
      </c>
      <c r="AE145" s="13">
        <f t="shared" si="3"/>
        <v>0</v>
      </c>
      <c r="AF145" t="s">
        <v>80</v>
      </c>
      <c r="AI145" s="1" t="s">
        <v>65</v>
      </c>
    </row>
    <row r="146" spans="1:38" ht="15" customHeight="1" x14ac:dyDescent="0.25">
      <c r="A146" s="12" t="s">
        <v>628</v>
      </c>
      <c r="B146" t="s">
        <v>629</v>
      </c>
      <c r="C146" t="s">
        <v>40</v>
      </c>
      <c r="D146">
        <v>364472</v>
      </c>
      <c r="E146">
        <v>374673</v>
      </c>
      <c r="G146" t="s">
        <v>58</v>
      </c>
      <c r="H146" t="s">
        <v>590</v>
      </c>
      <c r="I146" t="s">
        <v>160</v>
      </c>
      <c r="J146" s="18">
        <v>0.12186</v>
      </c>
      <c r="K146" t="s">
        <v>235</v>
      </c>
      <c r="L146" t="s">
        <v>235</v>
      </c>
      <c r="M146" t="s">
        <v>70</v>
      </c>
      <c r="N146" t="s">
        <v>235</v>
      </c>
      <c r="AB146" t="s">
        <v>630</v>
      </c>
      <c r="AC146" t="s">
        <v>46</v>
      </c>
      <c r="AE146" s="13">
        <f t="shared" si="3"/>
        <v>0</v>
      </c>
      <c r="AF146" t="s">
        <v>73</v>
      </c>
      <c r="AI146" s="1" t="s">
        <v>65</v>
      </c>
    </row>
    <row r="147" spans="1:38" ht="15" customHeight="1" x14ac:dyDescent="0.25">
      <c r="A147" s="12" t="s">
        <v>631</v>
      </c>
      <c r="B147" t="s">
        <v>632</v>
      </c>
      <c r="C147" t="s">
        <v>40</v>
      </c>
      <c r="D147">
        <v>367569</v>
      </c>
      <c r="E147">
        <v>371812</v>
      </c>
      <c r="G147" t="s">
        <v>58</v>
      </c>
      <c r="H147" t="s">
        <v>633</v>
      </c>
      <c r="I147" t="s">
        <v>44</v>
      </c>
      <c r="J147" s="18">
        <v>33.537888000000002</v>
      </c>
      <c r="K147" t="s">
        <v>235</v>
      </c>
      <c r="L147" t="s">
        <v>634</v>
      </c>
      <c r="M147" t="s">
        <v>46</v>
      </c>
      <c r="N147" t="s">
        <v>635</v>
      </c>
      <c r="Y147" t="s">
        <v>251</v>
      </c>
      <c r="AA147" t="s">
        <v>636</v>
      </c>
      <c r="AB147" t="s">
        <v>637</v>
      </c>
      <c r="AC147" t="s">
        <v>46</v>
      </c>
      <c r="AE147" s="13">
        <f t="shared" si="3"/>
        <v>0</v>
      </c>
      <c r="AF147" t="s">
        <v>638</v>
      </c>
      <c r="AI147" s="1" t="s">
        <v>49</v>
      </c>
      <c r="AJ147">
        <v>0.4</v>
      </c>
      <c r="AK147" s="2">
        <f>(J147*10000)*AJ147</f>
        <v>134151.552</v>
      </c>
      <c r="AL147" t="s">
        <v>639</v>
      </c>
    </row>
    <row r="148" spans="1:38" ht="15" customHeight="1" x14ac:dyDescent="0.25">
      <c r="A148" s="12" t="s">
        <v>640</v>
      </c>
      <c r="B148" t="s">
        <v>641</v>
      </c>
      <c r="C148" t="s">
        <v>52</v>
      </c>
      <c r="D148">
        <v>366134</v>
      </c>
      <c r="E148">
        <v>370741</v>
      </c>
      <c r="F148" t="s">
        <v>642</v>
      </c>
      <c r="G148" t="s">
        <v>58</v>
      </c>
      <c r="H148" t="s">
        <v>633</v>
      </c>
      <c r="I148" t="s">
        <v>44</v>
      </c>
      <c r="J148" s="18">
        <v>1.2915700000000001</v>
      </c>
      <c r="K148" t="s">
        <v>235</v>
      </c>
      <c r="L148" t="s">
        <v>634</v>
      </c>
      <c r="M148" t="s">
        <v>46</v>
      </c>
      <c r="N148" t="s">
        <v>635</v>
      </c>
      <c r="X148" t="s">
        <v>62</v>
      </c>
      <c r="Y148" t="s">
        <v>251</v>
      </c>
      <c r="AA148" t="s">
        <v>643</v>
      </c>
      <c r="AE148" s="13">
        <f t="shared" si="3"/>
        <v>0</v>
      </c>
      <c r="AF148" t="s">
        <v>64</v>
      </c>
      <c r="AG148" s="7" t="s">
        <v>111</v>
      </c>
      <c r="AH148" s="7" t="s">
        <v>111</v>
      </c>
      <c r="AI148" s="1" t="s">
        <v>65</v>
      </c>
    </row>
    <row r="149" spans="1:38" ht="15" customHeight="1" x14ac:dyDescent="0.25">
      <c r="A149" s="12" t="s">
        <v>644</v>
      </c>
      <c r="B149" t="s">
        <v>645</v>
      </c>
      <c r="C149" t="s">
        <v>40</v>
      </c>
      <c r="D149">
        <v>340171</v>
      </c>
      <c r="E149">
        <v>377342</v>
      </c>
      <c r="G149" t="s">
        <v>42</v>
      </c>
      <c r="H149" t="s">
        <v>646</v>
      </c>
      <c r="I149" t="s">
        <v>160</v>
      </c>
      <c r="J149" s="18">
        <v>1.180194</v>
      </c>
      <c r="K149" t="s">
        <v>371</v>
      </c>
      <c r="L149" t="s">
        <v>647</v>
      </c>
      <c r="M149" t="s">
        <v>46</v>
      </c>
      <c r="V149" t="s">
        <v>648</v>
      </c>
      <c r="AE149" s="13">
        <f t="shared" si="3"/>
        <v>0</v>
      </c>
      <c r="AF149" t="s">
        <v>48</v>
      </c>
      <c r="AI149" s="1" t="s">
        <v>49</v>
      </c>
      <c r="AJ149">
        <v>0.4</v>
      </c>
      <c r="AK149" s="2">
        <f>(J149*10000)*AJ149</f>
        <v>4720.7760000000007</v>
      </c>
    </row>
    <row r="150" spans="1:38" ht="15" customHeight="1" x14ac:dyDescent="0.25">
      <c r="A150" s="12" t="s">
        <v>649</v>
      </c>
      <c r="B150" t="s">
        <v>650</v>
      </c>
      <c r="C150" t="s">
        <v>40</v>
      </c>
      <c r="D150">
        <v>339071</v>
      </c>
      <c r="E150">
        <v>378574</v>
      </c>
      <c r="F150" t="s">
        <v>651</v>
      </c>
      <c r="G150" t="s">
        <v>42</v>
      </c>
      <c r="H150" t="s">
        <v>652</v>
      </c>
      <c r="I150" t="s">
        <v>160</v>
      </c>
      <c r="J150" s="18">
        <v>0.201902</v>
      </c>
      <c r="K150" t="s">
        <v>371</v>
      </c>
      <c r="L150" t="s">
        <v>647</v>
      </c>
      <c r="M150" t="s">
        <v>70</v>
      </c>
      <c r="V150" t="s">
        <v>653</v>
      </c>
      <c r="AE150" s="13">
        <f t="shared" si="3"/>
        <v>0</v>
      </c>
      <c r="AF150" t="s">
        <v>73</v>
      </c>
      <c r="AI150" s="1" t="s">
        <v>65</v>
      </c>
      <c r="AL150" t="s">
        <v>654</v>
      </c>
    </row>
    <row r="151" spans="1:38" ht="15" customHeight="1" x14ac:dyDescent="0.25">
      <c r="A151" s="12" t="s">
        <v>655</v>
      </c>
      <c r="B151" t="s">
        <v>656</v>
      </c>
      <c r="C151" t="s">
        <v>40</v>
      </c>
      <c r="D151">
        <v>340749</v>
      </c>
      <c r="E151">
        <v>377021</v>
      </c>
      <c r="G151" t="s">
        <v>42</v>
      </c>
      <c r="H151" t="s">
        <v>334</v>
      </c>
      <c r="I151" t="s">
        <v>160</v>
      </c>
      <c r="J151" s="18">
        <v>2.7823220000000002</v>
      </c>
      <c r="K151" t="s">
        <v>371</v>
      </c>
      <c r="L151" t="s">
        <v>647</v>
      </c>
      <c r="M151" t="s">
        <v>46</v>
      </c>
      <c r="AE151" s="13">
        <f t="shared" si="3"/>
        <v>0</v>
      </c>
      <c r="AF151" t="s">
        <v>638</v>
      </c>
      <c r="AI151" s="1" t="s">
        <v>49</v>
      </c>
      <c r="AJ151">
        <v>0.4</v>
      </c>
      <c r="AK151" s="2">
        <f>(J151*10000)*AJ151</f>
        <v>11129.288</v>
      </c>
      <c r="AL151" t="s">
        <v>380</v>
      </c>
    </row>
    <row r="152" spans="1:38" ht="15" customHeight="1" x14ac:dyDescent="0.25">
      <c r="A152" s="12" t="s">
        <v>657</v>
      </c>
      <c r="B152" t="s">
        <v>658</v>
      </c>
      <c r="C152" t="s">
        <v>40</v>
      </c>
      <c r="D152">
        <v>341800</v>
      </c>
      <c r="E152">
        <v>376196</v>
      </c>
      <c r="G152" t="s">
        <v>42</v>
      </c>
      <c r="H152" t="s">
        <v>334</v>
      </c>
      <c r="I152" t="s">
        <v>160</v>
      </c>
      <c r="J152" s="18">
        <v>3.5061689999999999</v>
      </c>
      <c r="K152" t="s">
        <v>371</v>
      </c>
      <c r="L152" t="s">
        <v>647</v>
      </c>
      <c r="M152" t="s">
        <v>46</v>
      </c>
      <c r="V152" t="s">
        <v>383</v>
      </c>
      <c r="AD152" s="7" t="s">
        <v>46</v>
      </c>
      <c r="AE152" s="13">
        <f t="shared" si="3"/>
        <v>0</v>
      </c>
      <c r="AF152" t="s">
        <v>384</v>
      </c>
      <c r="AI152" s="1" t="s">
        <v>65</v>
      </c>
    </row>
    <row r="153" spans="1:38" ht="15" customHeight="1" x14ac:dyDescent="0.25">
      <c r="A153" s="12" t="s">
        <v>659</v>
      </c>
      <c r="B153" t="s">
        <v>660</v>
      </c>
      <c r="C153" t="s">
        <v>40</v>
      </c>
      <c r="D153">
        <v>341684</v>
      </c>
      <c r="E153">
        <v>376254</v>
      </c>
      <c r="G153" t="s">
        <v>42</v>
      </c>
      <c r="H153" t="s">
        <v>334</v>
      </c>
      <c r="I153" t="s">
        <v>160</v>
      </c>
      <c r="J153" s="18">
        <v>0.45811800000000003</v>
      </c>
      <c r="K153" t="s">
        <v>371</v>
      </c>
      <c r="L153" t="s">
        <v>647</v>
      </c>
      <c r="M153" t="s">
        <v>46</v>
      </c>
      <c r="V153" t="s">
        <v>383</v>
      </c>
      <c r="AD153" s="7" t="s">
        <v>46</v>
      </c>
      <c r="AE153" s="13">
        <f t="shared" si="3"/>
        <v>0</v>
      </c>
      <c r="AF153" t="s">
        <v>384</v>
      </c>
      <c r="AI153" s="1" t="s">
        <v>65</v>
      </c>
    </row>
    <row r="154" spans="1:38" ht="15" customHeight="1" x14ac:dyDescent="0.25">
      <c r="A154" s="12" t="s">
        <v>661</v>
      </c>
      <c r="B154" t="s">
        <v>662</v>
      </c>
      <c r="C154" t="s">
        <v>40</v>
      </c>
      <c r="D154">
        <v>344795</v>
      </c>
      <c r="E154">
        <v>376087</v>
      </c>
      <c r="G154" t="s">
        <v>42</v>
      </c>
      <c r="H154" t="s">
        <v>334</v>
      </c>
      <c r="I154" t="s">
        <v>160</v>
      </c>
      <c r="J154" s="18">
        <v>4.9499560000000002</v>
      </c>
      <c r="K154" t="s">
        <v>371</v>
      </c>
      <c r="L154" t="s">
        <v>647</v>
      </c>
      <c r="M154" t="s">
        <v>46</v>
      </c>
      <c r="V154" t="s">
        <v>383</v>
      </c>
      <c r="Z154">
        <v>3.2576799999999999E-4</v>
      </c>
      <c r="AE154" s="13">
        <f t="shared" si="3"/>
        <v>6.5812302169958679E-3</v>
      </c>
      <c r="AF154" t="s">
        <v>48</v>
      </c>
      <c r="AI154" s="1" t="s">
        <v>49</v>
      </c>
      <c r="AJ154">
        <v>0.4</v>
      </c>
      <c r="AK154" s="2">
        <f>(J154*10000)*AJ154</f>
        <v>19799.824000000004</v>
      </c>
    </row>
    <row r="155" spans="1:38" ht="15" customHeight="1" x14ac:dyDescent="0.25">
      <c r="A155" s="12" t="s">
        <v>663</v>
      </c>
      <c r="B155" t="s">
        <v>664</v>
      </c>
      <c r="C155" t="s">
        <v>40</v>
      </c>
      <c r="D155">
        <v>342127</v>
      </c>
      <c r="E155">
        <v>376628</v>
      </c>
      <c r="G155" t="s">
        <v>42</v>
      </c>
      <c r="H155" t="s">
        <v>334</v>
      </c>
      <c r="I155" t="s">
        <v>160</v>
      </c>
      <c r="J155" s="18">
        <v>2.7105030000000001</v>
      </c>
      <c r="K155" t="s">
        <v>371</v>
      </c>
      <c r="L155" t="s">
        <v>647</v>
      </c>
      <c r="M155" t="s">
        <v>46</v>
      </c>
      <c r="V155" t="s">
        <v>383</v>
      </c>
      <c r="AD155" s="7" t="s">
        <v>46</v>
      </c>
      <c r="AE155" s="13">
        <f t="shared" si="3"/>
        <v>0</v>
      </c>
      <c r="AF155" t="s">
        <v>384</v>
      </c>
      <c r="AI155" s="1" t="s">
        <v>65</v>
      </c>
    </row>
    <row r="156" spans="1:38" ht="15" customHeight="1" x14ac:dyDescent="0.25">
      <c r="A156" s="12" t="s">
        <v>665</v>
      </c>
      <c r="B156" t="s">
        <v>666</v>
      </c>
      <c r="C156" t="s">
        <v>40</v>
      </c>
      <c r="D156">
        <v>340256</v>
      </c>
      <c r="E156">
        <v>377365</v>
      </c>
      <c r="G156" t="s">
        <v>42</v>
      </c>
      <c r="H156" t="s">
        <v>646</v>
      </c>
      <c r="I156" t="s">
        <v>160</v>
      </c>
      <c r="J156" s="18">
        <v>0.41301599999999999</v>
      </c>
      <c r="K156" t="s">
        <v>371</v>
      </c>
      <c r="L156" t="s">
        <v>647</v>
      </c>
      <c r="M156" t="s">
        <v>46</v>
      </c>
      <c r="V156" t="s">
        <v>648</v>
      </c>
      <c r="AE156" s="13">
        <f t="shared" si="3"/>
        <v>0</v>
      </c>
      <c r="AF156" t="s">
        <v>48</v>
      </c>
      <c r="AI156" s="1" t="s">
        <v>49</v>
      </c>
      <c r="AJ156">
        <v>0.4</v>
      </c>
      <c r="AK156" s="2">
        <f>(J156*10000)*AJ156</f>
        <v>1652.0640000000001</v>
      </c>
    </row>
    <row r="157" spans="1:38" ht="15" customHeight="1" x14ac:dyDescent="0.25">
      <c r="A157" s="12" t="s">
        <v>667</v>
      </c>
      <c r="B157" t="s">
        <v>668</v>
      </c>
      <c r="C157" t="s">
        <v>40</v>
      </c>
      <c r="D157">
        <v>338333</v>
      </c>
      <c r="E157">
        <v>378260</v>
      </c>
      <c r="F157" t="s">
        <v>669</v>
      </c>
      <c r="G157" t="s">
        <v>42</v>
      </c>
      <c r="H157" t="s">
        <v>652</v>
      </c>
      <c r="I157" t="s">
        <v>160</v>
      </c>
      <c r="J157" s="18">
        <v>3.254696</v>
      </c>
      <c r="K157" t="s">
        <v>371</v>
      </c>
      <c r="L157" t="s">
        <v>647</v>
      </c>
      <c r="M157" t="s">
        <v>46</v>
      </c>
      <c r="V157" t="s">
        <v>670</v>
      </c>
      <c r="AE157" s="13">
        <f t="shared" si="3"/>
        <v>0</v>
      </c>
      <c r="AF157" t="s">
        <v>48</v>
      </c>
      <c r="AI157" s="1" t="s">
        <v>49</v>
      </c>
      <c r="AJ157">
        <v>0.4</v>
      </c>
      <c r="AK157" s="2">
        <f>(J157*10000)*AJ157</f>
        <v>13018.784</v>
      </c>
    </row>
    <row r="158" spans="1:38" ht="15" customHeight="1" x14ac:dyDescent="0.25">
      <c r="A158" s="12" t="s">
        <v>671</v>
      </c>
      <c r="B158" t="s">
        <v>672</v>
      </c>
      <c r="C158" t="s">
        <v>40</v>
      </c>
      <c r="D158">
        <v>337929</v>
      </c>
      <c r="E158">
        <v>378837</v>
      </c>
      <c r="G158" t="s">
        <v>42</v>
      </c>
      <c r="H158" t="s">
        <v>652</v>
      </c>
      <c r="I158" t="s">
        <v>160</v>
      </c>
      <c r="J158" s="18">
        <v>0.65266299999999999</v>
      </c>
      <c r="K158" t="s">
        <v>371</v>
      </c>
      <c r="L158" t="s">
        <v>647</v>
      </c>
      <c r="M158" t="s">
        <v>46</v>
      </c>
      <c r="V158" t="s">
        <v>670</v>
      </c>
      <c r="AE158" s="13">
        <f t="shared" si="3"/>
        <v>0</v>
      </c>
      <c r="AF158" t="s">
        <v>48</v>
      </c>
      <c r="AI158" s="1" t="s">
        <v>49</v>
      </c>
      <c r="AJ158">
        <v>0.4</v>
      </c>
      <c r="AK158" s="2">
        <f>(J158*10000)*AJ158</f>
        <v>2610.652</v>
      </c>
    </row>
    <row r="159" spans="1:38" ht="15" customHeight="1" x14ac:dyDescent="0.25">
      <c r="A159" s="12" t="s">
        <v>673</v>
      </c>
      <c r="B159" t="s">
        <v>672</v>
      </c>
      <c r="C159" t="s">
        <v>40</v>
      </c>
      <c r="D159">
        <v>337583</v>
      </c>
      <c r="E159">
        <v>378898</v>
      </c>
      <c r="G159" t="s">
        <v>42</v>
      </c>
      <c r="H159" t="s">
        <v>652</v>
      </c>
      <c r="I159" t="s">
        <v>160</v>
      </c>
      <c r="J159" s="18">
        <v>4.014532</v>
      </c>
      <c r="K159" t="s">
        <v>371</v>
      </c>
      <c r="L159" t="s">
        <v>647</v>
      </c>
      <c r="M159" t="s">
        <v>46</v>
      </c>
      <c r="V159" t="s">
        <v>670</v>
      </c>
      <c r="AE159" s="13">
        <f t="shared" si="3"/>
        <v>0</v>
      </c>
      <c r="AF159" t="s">
        <v>48</v>
      </c>
      <c r="AI159" s="1" t="s">
        <v>49</v>
      </c>
      <c r="AJ159">
        <v>0.4</v>
      </c>
      <c r="AK159" s="2">
        <f>(J159*10000)*AJ159</f>
        <v>16058.128000000001</v>
      </c>
    </row>
    <row r="160" spans="1:38" ht="15" customHeight="1" x14ac:dyDescent="0.25">
      <c r="A160" s="12" t="s">
        <v>674</v>
      </c>
      <c r="B160" t="s">
        <v>675</v>
      </c>
      <c r="C160" t="s">
        <v>40</v>
      </c>
      <c r="D160">
        <v>340564</v>
      </c>
      <c r="E160">
        <v>376754</v>
      </c>
      <c r="G160" t="s">
        <v>42</v>
      </c>
      <c r="H160" t="s">
        <v>646</v>
      </c>
      <c r="I160" t="s">
        <v>160</v>
      </c>
      <c r="J160" s="18">
        <v>0.20454600000000001</v>
      </c>
      <c r="K160" t="s">
        <v>371</v>
      </c>
      <c r="L160" t="s">
        <v>647</v>
      </c>
      <c r="M160" t="s">
        <v>70</v>
      </c>
      <c r="AE160" s="13">
        <f t="shared" si="3"/>
        <v>0</v>
      </c>
      <c r="AF160" t="s">
        <v>73</v>
      </c>
      <c r="AI160" s="1" t="s">
        <v>65</v>
      </c>
    </row>
    <row r="161" spans="1:37" ht="15" customHeight="1" x14ac:dyDescent="0.25">
      <c r="A161" s="12" t="s">
        <v>676</v>
      </c>
      <c r="B161" t="s">
        <v>677</v>
      </c>
      <c r="C161" t="s">
        <v>40</v>
      </c>
      <c r="D161">
        <v>341505</v>
      </c>
      <c r="E161">
        <v>376300</v>
      </c>
      <c r="G161" t="s">
        <v>42</v>
      </c>
      <c r="H161" t="s">
        <v>334</v>
      </c>
      <c r="I161" t="s">
        <v>160</v>
      </c>
      <c r="J161" s="18">
        <v>0.61670199999999997</v>
      </c>
      <c r="K161" t="s">
        <v>371</v>
      </c>
      <c r="L161" t="s">
        <v>647</v>
      </c>
      <c r="M161" t="s">
        <v>46</v>
      </c>
      <c r="V161" t="s">
        <v>678</v>
      </c>
      <c r="AE161" s="13">
        <f t="shared" si="3"/>
        <v>0</v>
      </c>
      <c r="AF161" t="s">
        <v>48</v>
      </c>
      <c r="AI161" s="1" t="s">
        <v>49</v>
      </c>
      <c r="AJ161">
        <v>0.4</v>
      </c>
      <c r="AK161" s="2">
        <f>(J161*10000)*AJ161</f>
        <v>2466.808</v>
      </c>
    </row>
    <row r="162" spans="1:37" ht="15" customHeight="1" x14ac:dyDescent="0.25">
      <c r="A162" s="12" t="s">
        <v>679</v>
      </c>
      <c r="B162" t="s">
        <v>680</v>
      </c>
      <c r="C162" t="s">
        <v>40</v>
      </c>
      <c r="D162">
        <v>344410</v>
      </c>
      <c r="E162">
        <v>376613</v>
      </c>
      <c r="G162" t="s">
        <v>42</v>
      </c>
      <c r="H162" t="s">
        <v>334</v>
      </c>
      <c r="I162" t="s">
        <v>160</v>
      </c>
      <c r="J162" s="18">
        <v>11.987909</v>
      </c>
      <c r="K162" t="s">
        <v>371</v>
      </c>
      <c r="L162" t="s">
        <v>647</v>
      </c>
      <c r="M162" t="s">
        <v>46</v>
      </c>
      <c r="V162" t="s">
        <v>383</v>
      </c>
      <c r="AE162" s="13">
        <f t="shared" si="3"/>
        <v>0</v>
      </c>
      <c r="AF162" t="s">
        <v>48</v>
      </c>
      <c r="AI162" s="1" t="s">
        <v>49</v>
      </c>
      <c r="AJ162">
        <v>0.4</v>
      </c>
      <c r="AK162" s="2">
        <f>(J162*10000)*AJ162</f>
        <v>47951.635999999999</v>
      </c>
    </row>
    <row r="163" spans="1:37" ht="15" customHeight="1" x14ac:dyDescent="0.25">
      <c r="A163" s="12" t="s">
        <v>681</v>
      </c>
      <c r="B163" t="s">
        <v>682</v>
      </c>
      <c r="C163" t="s">
        <v>40</v>
      </c>
      <c r="D163">
        <v>344265</v>
      </c>
      <c r="E163">
        <v>375788</v>
      </c>
      <c r="G163" t="s">
        <v>42</v>
      </c>
      <c r="H163" t="s">
        <v>334</v>
      </c>
      <c r="I163" t="s">
        <v>160</v>
      </c>
      <c r="J163" s="18">
        <v>10.743491000000001</v>
      </c>
      <c r="K163" t="s">
        <v>371</v>
      </c>
      <c r="L163" t="s">
        <v>647</v>
      </c>
      <c r="M163" t="s">
        <v>46</v>
      </c>
      <c r="V163" t="s">
        <v>383</v>
      </c>
      <c r="AE163" s="13">
        <f t="shared" si="3"/>
        <v>0</v>
      </c>
      <c r="AF163" t="s">
        <v>48</v>
      </c>
      <c r="AI163" s="1" t="s">
        <v>49</v>
      </c>
      <c r="AJ163">
        <v>0.4</v>
      </c>
      <c r="AK163" s="2">
        <f>(J163*10000)*AJ163</f>
        <v>42973.964000000007</v>
      </c>
    </row>
    <row r="164" spans="1:37" ht="15" customHeight="1" x14ac:dyDescent="0.25">
      <c r="A164" s="12" t="s">
        <v>683</v>
      </c>
      <c r="B164" t="s">
        <v>684</v>
      </c>
      <c r="C164" t="s">
        <v>40</v>
      </c>
      <c r="D164">
        <v>343577</v>
      </c>
      <c r="E164">
        <v>376280</v>
      </c>
      <c r="G164" t="s">
        <v>42</v>
      </c>
      <c r="H164" t="s">
        <v>334</v>
      </c>
      <c r="I164" t="s">
        <v>160</v>
      </c>
      <c r="J164" s="18">
        <v>0.76329999999999998</v>
      </c>
      <c r="K164" t="s">
        <v>371</v>
      </c>
      <c r="L164" t="s">
        <v>647</v>
      </c>
      <c r="M164" t="s">
        <v>46</v>
      </c>
      <c r="V164" t="s">
        <v>383</v>
      </c>
      <c r="AD164" s="7" t="s">
        <v>46</v>
      </c>
      <c r="AE164" s="13">
        <f t="shared" si="3"/>
        <v>0</v>
      </c>
      <c r="AF164" t="s">
        <v>384</v>
      </c>
      <c r="AI164" s="1" t="s">
        <v>65</v>
      </c>
    </row>
    <row r="165" spans="1:37" ht="15" customHeight="1" x14ac:dyDescent="0.25">
      <c r="A165" s="12" t="s">
        <v>685</v>
      </c>
      <c r="B165" t="s">
        <v>686</v>
      </c>
      <c r="C165" t="s">
        <v>40</v>
      </c>
      <c r="D165">
        <v>344028</v>
      </c>
      <c r="E165">
        <v>376073</v>
      </c>
      <c r="G165" t="s">
        <v>42</v>
      </c>
      <c r="H165" t="s">
        <v>334</v>
      </c>
      <c r="I165" t="s">
        <v>160</v>
      </c>
      <c r="J165" s="18">
        <v>0.89140900000000001</v>
      </c>
      <c r="K165" t="s">
        <v>371</v>
      </c>
      <c r="L165" t="s">
        <v>647</v>
      </c>
      <c r="M165" t="s">
        <v>46</v>
      </c>
      <c r="V165" t="s">
        <v>383</v>
      </c>
      <c r="AD165" s="7" t="s">
        <v>46</v>
      </c>
      <c r="AE165" s="13">
        <f t="shared" si="3"/>
        <v>0</v>
      </c>
      <c r="AF165" t="s">
        <v>384</v>
      </c>
      <c r="AI165" s="1" t="s">
        <v>65</v>
      </c>
    </row>
    <row r="166" spans="1:37" ht="15" customHeight="1" x14ac:dyDescent="0.25">
      <c r="A166" s="12" t="s">
        <v>687</v>
      </c>
      <c r="B166" t="s">
        <v>688</v>
      </c>
      <c r="C166" t="s">
        <v>40</v>
      </c>
      <c r="D166">
        <v>343855</v>
      </c>
      <c r="E166">
        <v>375629</v>
      </c>
      <c r="G166" t="s">
        <v>42</v>
      </c>
      <c r="H166" t="s">
        <v>334</v>
      </c>
      <c r="I166" t="s">
        <v>160</v>
      </c>
      <c r="J166" s="18">
        <v>0.85554300000000005</v>
      </c>
      <c r="K166" t="s">
        <v>371</v>
      </c>
      <c r="L166" t="s">
        <v>647</v>
      </c>
      <c r="M166" t="s">
        <v>46</v>
      </c>
      <c r="V166" t="s">
        <v>383</v>
      </c>
      <c r="AD166" s="7" t="s">
        <v>46</v>
      </c>
      <c r="AE166" s="13">
        <f t="shared" si="3"/>
        <v>0</v>
      </c>
      <c r="AF166" t="s">
        <v>384</v>
      </c>
      <c r="AI166" s="1" t="s">
        <v>65</v>
      </c>
    </row>
    <row r="167" spans="1:37" ht="15" customHeight="1" x14ac:dyDescent="0.25">
      <c r="A167" s="12" t="s">
        <v>689</v>
      </c>
      <c r="B167" t="s">
        <v>690</v>
      </c>
      <c r="C167" t="s">
        <v>40</v>
      </c>
      <c r="D167">
        <v>342818</v>
      </c>
      <c r="E167">
        <v>376785</v>
      </c>
      <c r="G167" t="s">
        <v>42</v>
      </c>
      <c r="H167" t="s">
        <v>334</v>
      </c>
      <c r="I167" t="s">
        <v>160</v>
      </c>
      <c r="J167" s="18">
        <v>4.0756480000000002</v>
      </c>
      <c r="K167" t="s">
        <v>371</v>
      </c>
      <c r="L167" t="s">
        <v>647</v>
      </c>
      <c r="M167" t="s">
        <v>46</v>
      </c>
      <c r="V167" t="s">
        <v>383</v>
      </c>
      <c r="AE167" s="13">
        <f t="shared" si="3"/>
        <v>0</v>
      </c>
      <c r="AF167" t="s">
        <v>638</v>
      </c>
      <c r="AI167" s="1" t="s">
        <v>49</v>
      </c>
      <c r="AJ167">
        <v>0.4</v>
      </c>
      <c r="AK167" s="2">
        <f>(J167*10000)*AJ167</f>
        <v>16302.592000000002</v>
      </c>
    </row>
    <row r="168" spans="1:37" ht="15" customHeight="1" x14ac:dyDescent="0.25">
      <c r="A168" s="12" t="s">
        <v>691</v>
      </c>
      <c r="B168" t="s">
        <v>692</v>
      </c>
      <c r="C168" t="s">
        <v>40</v>
      </c>
      <c r="D168">
        <v>343097</v>
      </c>
      <c r="E168">
        <v>376747</v>
      </c>
      <c r="G168" t="s">
        <v>42</v>
      </c>
      <c r="H168" t="s">
        <v>334</v>
      </c>
      <c r="I168" t="s">
        <v>160</v>
      </c>
      <c r="J168" s="18">
        <v>2.0568909999999998</v>
      </c>
      <c r="K168" t="s">
        <v>371</v>
      </c>
      <c r="L168" t="s">
        <v>647</v>
      </c>
      <c r="M168" t="s">
        <v>46</v>
      </c>
      <c r="V168" t="s">
        <v>383</v>
      </c>
      <c r="AD168" s="7" t="s">
        <v>46</v>
      </c>
      <c r="AE168" s="13">
        <f t="shared" si="3"/>
        <v>0</v>
      </c>
      <c r="AF168" t="s">
        <v>384</v>
      </c>
      <c r="AI168" s="1" t="s">
        <v>65</v>
      </c>
    </row>
    <row r="169" spans="1:37" ht="15" customHeight="1" x14ac:dyDescent="0.25">
      <c r="A169" s="12" t="s">
        <v>693</v>
      </c>
      <c r="B169" t="s">
        <v>694</v>
      </c>
      <c r="C169" t="s">
        <v>40</v>
      </c>
      <c r="D169">
        <v>339632</v>
      </c>
      <c r="E169">
        <v>378001</v>
      </c>
      <c r="G169" t="s">
        <v>42</v>
      </c>
      <c r="H169" t="s">
        <v>646</v>
      </c>
      <c r="I169" t="s">
        <v>160</v>
      </c>
      <c r="J169" s="18">
        <v>0.87328300000000003</v>
      </c>
      <c r="K169" t="s">
        <v>371</v>
      </c>
      <c r="L169" t="s">
        <v>647</v>
      </c>
      <c r="M169" t="s">
        <v>46</v>
      </c>
      <c r="V169" t="s">
        <v>648</v>
      </c>
      <c r="AE169" s="13">
        <f t="shared" si="3"/>
        <v>0</v>
      </c>
      <c r="AF169" t="s">
        <v>48</v>
      </c>
      <c r="AI169" s="1" t="s">
        <v>49</v>
      </c>
      <c r="AJ169">
        <v>0.4</v>
      </c>
      <c r="AK169" s="2">
        <f>(J169*10000)*AJ169</f>
        <v>3493.1320000000001</v>
      </c>
    </row>
    <row r="170" spans="1:37" ht="15" customHeight="1" x14ac:dyDescent="0.25">
      <c r="A170" s="12" t="s">
        <v>695</v>
      </c>
      <c r="B170" t="s">
        <v>696</v>
      </c>
      <c r="C170" t="s">
        <v>52</v>
      </c>
      <c r="D170">
        <v>340376</v>
      </c>
      <c r="E170">
        <v>376577</v>
      </c>
      <c r="G170" t="s">
        <v>42</v>
      </c>
      <c r="H170" t="s">
        <v>646</v>
      </c>
      <c r="I170" t="s">
        <v>160</v>
      </c>
      <c r="J170" s="18">
        <v>0.12284299999999999</v>
      </c>
      <c r="K170" t="s">
        <v>371</v>
      </c>
      <c r="L170" t="s">
        <v>647</v>
      </c>
      <c r="M170" t="s">
        <v>70</v>
      </c>
      <c r="X170" t="s">
        <v>54</v>
      </c>
      <c r="AE170" s="13">
        <f t="shared" si="3"/>
        <v>0</v>
      </c>
      <c r="AF170" t="s">
        <v>313</v>
      </c>
      <c r="AG170" s="7">
        <v>0.5</v>
      </c>
      <c r="AH170" s="13">
        <f>J170*AG170</f>
        <v>6.1421499999999997E-2</v>
      </c>
      <c r="AI170" s="1" t="s">
        <v>65</v>
      </c>
    </row>
    <row r="171" spans="1:37" ht="15" customHeight="1" x14ac:dyDescent="0.25">
      <c r="A171" s="12" t="s">
        <v>697</v>
      </c>
      <c r="B171" t="s">
        <v>698</v>
      </c>
      <c r="C171" t="s">
        <v>40</v>
      </c>
      <c r="D171">
        <v>337915</v>
      </c>
      <c r="E171">
        <v>378277</v>
      </c>
      <c r="G171" t="s">
        <v>42</v>
      </c>
      <c r="H171" t="s">
        <v>652</v>
      </c>
      <c r="I171" t="s">
        <v>160</v>
      </c>
      <c r="J171" s="18">
        <v>22.770206000000002</v>
      </c>
      <c r="K171" t="s">
        <v>371</v>
      </c>
      <c r="L171" t="s">
        <v>647</v>
      </c>
      <c r="M171" t="s">
        <v>46</v>
      </c>
      <c r="V171" t="s">
        <v>670</v>
      </c>
      <c r="Z171">
        <v>2.1842039999999999E-3</v>
      </c>
      <c r="AB171" t="s">
        <v>699</v>
      </c>
      <c r="AC171" t="s">
        <v>46</v>
      </c>
      <c r="AE171" s="13">
        <f t="shared" si="3"/>
        <v>9.5923769859613903E-3</v>
      </c>
      <c r="AF171" t="s">
        <v>48</v>
      </c>
      <c r="AI171" s="1" t="s">
        <v>49</v>
      </c>
      <c r="AJ171">
        <v>0.4</v>
      </c>
      <c r="AK171" s="2">
        <f>(J171*10000)*AJ171</f>
        <v>91080.824000000022</v>
      </c>
    </row>
    <row r="172" spans="1:37" ht="15" customHeight="1" x14ac:dyDescent="0.25">
      <c r="A172" s="12" t="s">
        <v>700</v>
      </c>
      <c r="B172" t="s">
        <v>701</v>
      </c>
      <c r="C172" t="s">
        <v>52</v>
      </c>
      <c r="D172">
        <v>340436</v>
      </c>
      <c r="E172">
        <v>374073</v>
      </c>
      <c r="G172" t="s">
        <v>58</v>
      </c>
      <c r="H172" t="s">
        <v>376</v>
      </c>
      <c r="I172" t="s">
        <v>160</v>
      </c>
      <c r="J172" s="18">
        <v>1.3306789999999999</v>
      </c>
      <c r="K172" t="s">
        <v>371</v>
      </c>
      <c r="L172" t="s">
        <v>647</v>
      </c>
      <c r="M172" t="s">
        <v>115</v>
      </c>
      <c r="V172" t="s">
        <v>702</v>
      </c>
      <c r="X172" t="s">
        <v>54</v>
      </c>
      <c r="AB172" t="s">
        <v>703</v>
      </c>
      <c r="AE172" s="13">
        <f t="shared" si="3"/>
        <v>0</v>
      </c>
      <c r="AF172" t="s">
        <v>64</v>
      </c>
      <c r="AI172" s="1" t="s">
        <v>65</v>
      </c>
    </row>
    <row r="173" spans="1:37" ht="15" customHeight="1" x14ac:dyDescent="0.25">
      <c r="A173" s="12" t="s">
        <v>704</v>
      </c>
      <c r="B173" t="s">
        <v>705</v>
      </c>
      <c r="C173" t="s">
        <v>40</v>
      </c>
      <c r="D173">
        <v>340877</v>
      </c>
      <c r="E173">
        <v>376525</v>
      </c>
      <c r="G173" t="s">
        <v>42</v>
      </c>
      <c r="H173" t="s">
        <v>646</v>
      </c>
      <c r="I173" t="s">
        <v>160</v>
      </c>
      <c r="J173" s="18">
        <v>0.108447</v>
      </c>
      <c r="K173" t="s">
        <v>371</v>
      </c>
      <c r="L173" t="s">
        <v>647</v>
      </c>
      <c r="M173" t="s">
        <v>70</v>
      </c>
      <c r="V173" t="s">
        <v>706</v>
      </c>
      <c r="AB173" t="s">
        <v>707</v>
      </c>
      <c r="AE173" s="13">
        <f t="shared" si="3"/>
        <v>0</v>
      </c>
      <c r="AF173" t="s">
        <v>73</v>
      </c>
      <c r="AI173" s="1" t="s">
        <v>65</v>
      </c>
    </row>
    <row r="174" spans="1:37" ht="15" customHeight="1" x14ac:dyDescent="0.25">
      <c r="A174" s="12" t="s">
        <v>708</v>
      </c>
      <c r="B174" t="s">
        <v>709</v>
      </c>
      <c r="C174" t="s">
        <v>40</v>
      </c>
      <c r="D174">
        <v>339548</v>
      </c>
      <c r="E174">
        <v>377678</v>
      </c>
      <c r="G174" t="s">
        <v>42</v>
      </c>
      <c r="H174" t="s">
        <v>646</v>
      </c>
      <c r="I174" t="s">
        <v>160</v>
      </c>
      <c r="J174" s="18">
        <v>2.4190860000000001</v>
      </c>
      <c r="K174" t="s">
        <v>371</v>
      </c>
      <c r="L174" t="s">
        <v>647</v>
      </c>
      <c r="M174" t="s">
        <v>46</v>
      </c>
      <c r="V174" t="s">
        <v>710</v>
      </c>
      <c r="AB174" t="s">
        <v>711</v>
      </c>
      <c r="AE174" s="13">
        <f t="shared" si="3"/>
        <v>0</v>
      </c>
      <c r="AF174" t="s">
        <v>116</v>
      </c>
      <c r="AI174" s="1" t="s">
        <v>65</v>
      </c>
    </row>
    <row r="175" spans="1:37" ht="15" customHeight="1" x14ac:dyDescent="0.25">
      <c r="A175" s="12" t="s">
        <v>712</v>
      </c>
      <c r="B175" t="s">
        <v>713</v>
      </c>
      <c r="C175" t="s">
        <v>40</v>
      </c>
      <c r="D175">
        <v>338903</v>
      </c>
      <c r="E175">
        <v>378679</v>
      </c>
      <c r="F175" t="s">
        <v>714</v>
      </c>
      <c r="G175" t="s">
        <v>42</v>
      </c>
      <c r="H175" t="s">
        <v>652</v>
      </c>
      <c r="I175" t="s">
        <v>160</v>
      </c>
      <c r="J175" s="18">
        <v>16.132247</v>
      </c>
      <c r="K175" t="s">
        <v>371</v>
      </c>
      <c r="L175" t="s">
        <v>647</v>
      </c>
      <c r="M175" t="s">
        <v>46</v>
      </c>
      <c r="T175" t="s">
        <v>46</v>
      </c>
      <c r="V175" t="s">
        <v>715</v>
      </c>
      <c r="AB175" t="s">
        <v>716</v>
      </c>
      <c r="AE175" s="13">
        <f t="shared" si="3"/>
        <v>0</v>
      </c>
      <c r="AF175" t="s">
        <v>116</v>
      </c>
      <c r="AI175" s="1" t="s">
        <v>65</v>
      </c>
    </row>
    <row r="176" spans="1:37" ht="15" customHeight="1" x14ac:dyDescent="0.25">
      <c r="A176" s="12" t="s">
        <v>717</v>
      </c>
      <c r="B176" t="s">
        <v>718</v>
      </c>
      <c r="C176" t="s">
        <v>40</v>
      </c>
      <c r="D176">
        <v>342046</v>
      </c>
      <c r="E176">
        <v>376116</v>
      </c>
      <c r="G176" t="s">
        <v>42</v>
      </c>
      <c r="H176" t="s">
        <v>334</v>
      </c>
      <c r="I176" t="s">
        <v>160</v>
      </c>
      <c r="J176" s="18">
        <v>1.177081</v>
      </c>
      <c r="K176" t="s">
        <v>371</v>
      </c>
      <c r="L176" t="s">
        <v>647</v>
      </c>
      <c r="M176" t="s">
        <v>46</v>
      </c>
      <c r="V176" t="s">
        <v>383</v>
      </c>
      <c r="AB176" t="s">
        <v>719</v>
      </c>
      <c r="AD176" s="7" t="s">
        <v>46</v>
      </c>
      <c r="AE176" s="13">
        <f t="shared" si="3"/>
        <v>0</v>
      </c>
      <c r="AF176" t="s">
        <v>384</v>
      </c>
      <c r="AI176" s="1" t="s">
        <v>65</v>
      </c>
    </row>
    <row r="177" spans="1:38" ht="15" customHeight="1" x14ac:dyDescent="0.25">
      <c r="A177" s="12" t="s">
        <v>720</v>
      </c>
      <c r="B177" t="s">
        <v>721</v>
      </c>
      <c r="C177" t="s">
        <v>40</v>
      </c>
      <c r="D177">
        <v>338764</v>
      </c>
      <c r="E177">
        <v>377912</v>
      </c>
      <c r="G177" t="s">
        <v>42</v>
      </c>
      <c r="H177" t="s">
        <v>652</v>
      </c>
      <c r="I177" t="s">
        <v>160</v>
      </c>
      <c r="J177" s="18">
        <v>0.70018899999999995</v>
      </c>
      <c r="K177" t="s">
        <v>371</v>
      </c>
      <c r="L177" t="s">
        <v>647</v>
      </c>
      <c r="M177" t="s">
        <v>46</v>
      </c>
      <c r="V177" t="s">
        <v>722</v>
      </c>
      <c r="AB177" t="s">
        <v>723</v>
      </c>
      <c r="AE177" s="13">
        <f t="shared" si="3"/>
        <v>0</v>
      </c>
      <c r="AF177" t="s">
        <v>48</v>
      </c>
      <c r="AI177" s="1" t="s">
        <v>49</v>
      </c>
      <c r="AJ177">
        <v>0.4</v>
      </c>
      <c r="AK177" s="2">
        <f>(J177*10000)*AJ177</f>
        <v>2800.7559999999999</v>
      </c>
    </row>
    <row r="178" spans="1:38" ht="15" customHeight="1" x14ac:dyDescent="0.25">
      <c r="A178" s="12" t="s">
        <v>724</v>
      </c>
      <c r="B178" t="s">
        <v>725</v>
      </c>
      <c r="C178" t="s">
        <v>40</v>
      </c>
      <c r="D178">
        <v>341497</v>
      </c>
      <c r="E178">
        <v>376150</v>
      </c>
      <c r="G178" t="s">
        <v>42</v>
      </c>
      <c r="H178" t="s">
        <v>334</v>
      </c>
      <c r="I178" t="s">
        <v>160</v>
      </c>
      <c r="J178" s="18">
        <v>1.028181</v>
      </c>
      <c r="K178" t="s">
        <v>371</v>
      </c>
      <c r="L178" t="s">
        <v>647</v>
      </c>
      <c r="M178" t="s">
        <v>46</v>
      </c>
      <c r="V178" t="s">
        <v>678</v>
      </c>
      <c r="AB178" t="s">
        <v>726</v>
      </c>
      <c r="AC178" t="s">
        <v>46</v>
      </c>
      <c r="AE178" s="13">
        <f t="shared" si="3"/>
        <v>0</v>
      </c>
      <c r="AF178" t="s">
        <v>48</v>
      </c>
      <c r="AI178" s="1" t="s">
        <v>49</v>
      </c>
      <c r="AJ178">
        <v>0.4</v>
      </c>
      <c r="AK178" s="2">
        <f>(J178*10000)*AJ178</f>
        <v>4112.7240000000002</v>
      </c>
    </row>
    <row r="179" spans="1:38" ht="15" customHeight="1" x14ac:dyDescent="0.25">
      <c r="A179" s="12" t="s">
        <v>727</v>
      </c>
      <c r="B179" t="s">
        <v>728</v>
      </c>
      <c r="C179" t="s">
        <v>40</v>
      </c>
      <c r="D179">
        <v>341650</v>
      </c>
      <c r="E179">
        <v>375348</v>
      </c>
      <c r="G179" t="s">
        <v>42</v>
      </c>
      <c r="H179" t="s">
        <v>334</v>
      </c>
      <c r="I179" t="s">
        <v>160</v>
      </c>
      <c r="J179" s="18">
        <v>3.5260090000000002</v>
      </c>
      <c r="K179" t="s">
        <v>371</v>
      </c>
      <c r="L179" t="s">
        <v>647</v>
      </c>
      <c r="M179" t="s">
        <v>46</v>
      </c>
      <c r="V179" t="s">
        <v>678</v>
      </c>
      <c r="AB179" t="s">
        <v>729</v>
      </c>
      <c r="AC179" t="s">
        <v>46</v>
      </c>
      <c r="AE179" s="13">
        <f t="shared" si="3"/>
        <v>0</v>
      </c>
      <c r="AF179" t="s">
        <v>48</v>
      </c>
      <c r="AI179" s="1" t="s">
        <v>49</v>
      </c>
      <c r="AJ179">
        <v>0.4</v>
      </c>
      <c r="AK179" s="2">
        <f>(J179*10000)*AJ179</f>
        <v>14104.036000000002</v>
      </c>
    </row>
    <row r="180" spans="1:38" ht="15" customHeight="1" x14ac:dyDescent="0.25">
      <c r="A180" s="12" t="s">
        <v>730</v>
      </c>
      <c r="B180" t="s">
        <v>731</v>
      </c>
      <c r="C180" t="s">
        <v>40</v>
      </c>
      <c r="D180">
        <v>341430</v>
      </c>
      <c r="E180">
        <v>376239</v>
      </c>
      <c r="G180" t="s">
        <v>42</v>
      </c>
      <c r="H180" t="s">
        <v>334</v>
      </c>
      <c r="I180" t="s">
        <v>160</v>
      </c>
      <c r="J180" s="18">
        <v>0.841777</v>
      </c>
      <c r="K180" t="s">
        <v>371</v>
      </c>
      <c r="L180" t="s">
        <v>647</v>
      </c>
      <c r="M180" t="s">
        <v>46</v>
      </c>
      <c r="V180" t="s">
        <v>678</v>
      </c>
      <c r="AB180" t="s">
        <v>732</v>
      </c>
      <c r="AE180" s="13">
        <f t="shared" si="3"/>
        <v>0</v>
      </c>
      <c r="AF180" t="s">
        <v>116</v>
      </c>
      <c r="AI180" s="1" t="s">
        <v>65</v>
      </c>
    </row>
    <row r="181" spans="1:38" ht="15" customHeight="1" x14ac:dyDescent="0.25">
      <c r="A181" s="12" t="s">
        <v>733</v>
      </c>
      <c r="B181" t="s">
        <v>734</v>
      </c>
      <c r="C181" t="s">
        <v>40</v>
      </c>
      <c r="D181">
        <v>341422</v>
      </c>
      <c r="E181">
        <v>375735</v>
      </c>
      <c r="F181" t="s">
        <v>735</v>
      </c>
      <c r="G181" t="s">
        <v>42</v>
      </c>
      <c r="H181" t="s">
        <v>334</v>
      </c>
      <c r="I181" t="s">
        <v>160</v>
      </c>
      <c r="J181" s="18">
        <v>7.188237</v>
      </c>
      <c r="K181" t="s">
        <v>371</v>
      </c>
      <c r="L181" t="s">
        <v>647</v>
      </c>
      <c r="M181" t="s">
        <v>46</v>
      </c>
      <c r="V181" t="s">
        <v>678</v>
      </c>
      <c r="AB181" t="s">
        <v>736</v>
      </c>
      <c r="AC181" t="s">
        <v>46</v>
      </c>
      <c r="AE181" s="13">
        <f t="shared" si="3"/>
        <v>0</v>
      </c>
      <c r="AF181" t="s">
        <v>737</v>
      </c>
      <c r="AI181" s="1" t="s">
        <v>65</v>
      </c>
    </row>
    <row r="182" spans="1:38" ht="15" customHeight="1" x14ac:dyDescent="0.25">
      <c r="A182" s="12" t="s">
        <v>738</v>
      </c>
      <c r="B182" t="s">
        <v>739</v>
      </c>
      <c r="C182" t="s">
        <v>40</v>
      </c>
      <c r="D182">
        <v>338310</v>
      </c>
      <c r="E182">
        <v>379061</v>
      </c>
      <c r="G182" t="s">
        <v>42</v>
      </c>
      <c r="H182" t="s">
        <v>652</v>
      </c>
      <c r="I182" t="s">
        <v>160</v>
      </c>
      <c r="J182" s="18">
        <v>4.6421659999999996</v>
      </c>
      <c r="K182" t="s">
        <v>371</v>
      </c>
      <c r="L182" t="s">
        <v>647</v>
      </c>
      <c r="M182" t="s">
        <v>46</v>
      </c>
      <c r="AB182" t="s">
        <v>740</v>
      </c>
      <c r="AC182" t="s">
        <v>46</v>
      </c>
      <c r="AE182" s="13">
        <f t="shared" si="3"/>
        <v>0</v>
      </c>
      <c r="AF182" t="s">
        <v>80</v>
      </c>
      <c r="AI182" s="1" t="s">
        <v>65</v>
      </c>
      <c r="AL182" t="s">
        <v>741</v>
      </c>
    </row>
    <row r="183" spans="1:38" ht="15" customHeight="1" x14ac:dyDescent="0.25">
      <c r="A183" s="12" t="s">
        <v>742</v>
      </c>
      <c r="B183" t="s">
        <v>743</v>
      </c>
      <c r="C183" t="s">
        <v>40</v>
      </c>
      <c r="D183">
        <v>341677</v>
      </c>
      <c r="E183">
        <v>375995</v>
      </c>
      <c r="G183" t="s">
        <v>42</v>
      </c>
      <c r="H183" t="s">
        <v>334</v>
      </c>
      <c r="I183" t="s">
        <v>160</v>
      </c>
      <c r="J183" s="18">
        <v>0.15917799999999999</v>
      </c>
      <c r="K183" t="s">
        <v>371</v>
      </c>
      <c r="L183" t="s">
        <v>647</v>
      </c>
      <c r="M183" t="s">
        <v>70</v>
      </c>
      <c r="V183" t="s">
        <v>383</v>
      </c>
      <c r="AB183" t="s">
        <v>744</v>
      </c>
      <c r="AD183" s="7" t="s">
        <v>46</v>
      </c>
      <c r="AE183" s="13">
        <f t="shared" si="3"/>
        <v>0</v>
      </c>
      <c r="AF183" t="s">
        <v>595</v>
      </c>
      <c r="AI183" s="1" t="s">
        <v>65</v>
      </c>
    </row>
    <row r="184" spans="1:38" ht="15" customHeight="1" x14ac:dyDescent="0.25">
      <c r="A184" s="12" t="s">
        <v>745</v>
      </c>
      <c r="B184" t="s">
        <v>746</v>
      </c>
      <c r="C184" t="s">
        <v>40</v>
      </c>
      <c r="D184">
        <v>342062</v>
      </c>
      <c r="E184">
        <v>376218</v>
      </c>
      <c r="G184" t="s">
        <v>58</v>
      </c>
      <c r="H184" t="s">
        <v>334</v>
      </c>
      <c r="I184" t="s">
        <v>160</v>
      </c>
      <c r="J184" s="18">
        <v>0.59628400000000004</v>
      </c>
      <c r="K184" t="s">
        <v>371</v>
      </c>
      <c r="L184" t="s">
        <v>647</v>
      </c>
      <c r="M184" t="s">
        <v>46</v>
      </c>
      <c r="V184" t="s">
        <v>383</v>
      </c>
      <c r="AB184" t="s">
        <v>747</v>
      </c>
      <c r="AD184" s="7" t="s">
        <v>46</v>
      </c>
      <c r="AE184" s="13">
        <f t="shared" si="3"/>
        <v>0</v>
      </c>
      <c r="AF184" t="s">
        <v>384</v>
      </c>
      <c r="AI184" s="1" t="s">
        <v>65</v>
      </c>
    </row>
    <row r="185" spans="1:38" ht="15" customHeight="1" x14ac:dyDescent="0.25">
      <c r="A185" s="12" t="s">
        <v>748</v>
      </c>
      <c r="B185" t="s">
        <v>749</v>
      </c>
      <c r="C185" t="s">
        <v>40</v>
      </c>
      <c r="D185">
        <v>339296</v>
      </c>
      <c r="E185">
        <v>374670</v>
      </c>
      <c r="F185" t="s">
        <v>750</v>
      </c>
      <c r="G185" t="s">
        <v>42</v>
      </c>
      <c r="H185" t="s">
        <v>751</v>
      </c>
      <c r="I185" t="s">
        <v>160</v>
      </c>
      <c r="J185" s="18">
        <v>1.0347E-2</v>
      </c>
      <c r="K185" t="s">
        <v>371</v>
      </c>
      <c r="L185" t="s">
        <v>647</v>
      </c>
      <c r="M185" t="s">
        <v>70</v>
      </c>
      <c r="AE185" s="13">
        <f t="shared" si="3"/>
        <v>0</v>
      </c>
      <c r="AF185" t="s">
        <v>73</v>
      </c>
      <c r="AI185" s="1" t="s">
        <v>65</v>
      </c>
    </row>
    <row r="186" spans="1:38" ht="15" customHeight="1" x14ac:dyDescent="0.25">
      <c r="A186" s="12" t="s">
        <v>752</v>
      </c>
      <c r="B186" t="s">
        <v>753</v>
      </c>
      <c r="C186" t="s">
        <v>40</v>
      </c>
      <c r="D186">
        <v>339715</v>
      </c>
      <c r="E186">
        <v>378066</v>
      </c>
      <c r="G186" t="s">
        <v>42</v>
      </c>
      <c r="H186" t="s">
        <v>646</v>
      </c>
      <c r="I186" t="s">
        <v>160</v>
      </c>
      <c r="J186" s="18">
        <v>0.99989600000000001</v>
      </c>
      <c r="K186" t="s">
        <v>371</v>
      </c>
      <c r="L186" t="s">
        <v>647</v>
      </c>
      <c r="M186" t="s">
        <v>46</v>
      </c>
      <c r="V186" t="s">
        <v>754</v>
      </c>
      <c r="AE186" s="13">
        <f t="shared" si="3"/>
        <v>0</v>
      </c>
      <c r="AF186" t="s">
        <v>48</v>
      </c>
      <c r="AI186" s="1" t="s">
        <v>49</v>
      </c>
      <c r="AJ186">
        <v>0.4</v>
      </c>
      <c r="AK186" s="2">
        <f>(J186*10000)*AJ186</f>
        <v>3999.5840000000007</v>
      </c>
    </row>
    <row r="187" spans="1:38" ht="15" customHeight="1" x14ac:dyDescent="0.25">
      <c r="A187" s="12" t="s">
        <v>755</v>
      </c>
      <c r="B187" t="s">
        <v>756</v>
      </c>
      <c r="C187" t="s">
        <v>40</v>
      </c>
      <c r="D187">
        <v>338217</v>
      </c>
      <c r="E187">
        <v>378932</v>
      </c>
      <c r="G187" t="s">
        <v>42</v>
      </c>
      <c r="H187" t="s">
        <v>652</v>
      </c>
      <c r="I187" t="s">
        <v>160</v>
      </c>
      <c r="J187" s="18">
        <v>0.59186099999999997</v>
      </c>
      <c r="K187" t="s">
        <v>371</v>
      </c>
      <c r="L187" t="s">
        <v>647</v>
      </c>
      <c r="M187" t="s">
        <v>46</v>
      </c>
      <c r="V187" t="s">
        <v>670</v>
      </c>
      <c r="AE187" s="13">
        <f t="shared" si="3"/>
        <v>0</v>
      </c>
      <c r="AF187" t="s">
        <v>48</v>
      </c>
      <c r="AI187" s="1" t="s">
        <v>49</v>
      </c>
      <c r="AJ187">
        <v>0.4</v>
      </c>
      <c r="AK187" s="2">
        <f>(J187*10000)*AJ187</f>
        <v>2367.444</v>
      </c>
    </row>
    <row r="188" spans="1:38" ht="15" customHeight="1" x14ac:dyDescent="0.25">
      <c r="A188" s="7">
        <v>1000</v>
      </c>
      <c r="B188" t="s">
        <v>757</v>
      </c>
      <c r="C188" t="s">
        <v>40</v>
      </c>
      <c r="D188">
        <v>339403</v>
      </c>
      <c r="E188">
        <v>378263</v>
      </c>
      <c r="G188" t="s">
        <v>42</v>
      </c>
      <c r="H188" t="s">
        <v>652</v>
      </c>
      <c r="I188" t="s">
        <v>160</v>
      </c>
      <c r="J188" s="18">
        <v>5.1583740000000002</v>
      </c>
      <c r="K188" t="s">
        <v>371</v>
      </c>
      <c r="L188" t="s">
        <v>647</v>
      </c>
      <c r="M188" t="s">
        <v>46</v>
      </c>
      <c r="AE188" s="13">
        <f t="shared" si="3"/>
        <v>0</v>
      </c>
      <c r="AF188" t="s">
        <v>48</v>
      </c>
      <c r="AI188" s="1" t="s">
        <v>49</v>
      </c>
      <c r="AJ188">
        <v>0.4</v>
      </c>
      <c r="AK188" s="2">
        <f>(J188*10000)*AJ188</f>
        <v>20633.496000000003</v>
      </c>
      <c r="AL188" t="s">
        <v>758</v>
      </c>
    </row>
    <row r="189" spans="1:38" ht="15" customHeight="1" x14ac:dyDescent="0.25">
      <c r="A189" s="7">
        <v>1001</v>
      </c>
      <c r="B189" t="s">
        <v>759</v>
      </c>
      <c r="C189" t="s">
        <v>52</v>
      </c>
      <c r="D189">
        <v>340022</v>
      </c>
      <c r="E189">
        <v>375694</v>
      </c>
      <c r="F189" t="s">
        <v>760</v>
      </c>
      <c r="G189" t="s">
        <v>42</v>
      </c>
      <c r="H189" t="s">
        <v>761</v>
      </c>
      <c r="I189" t="s">
        <v>160</v>
      </c>
      <c r="J189" s="18">
        <v>0.20946500000000001</v>
      </c>
      <c r="K189" t="s">
        <v>371</v>
      </c>
      <c r="L189" t="s">
        <v>647</v>
      </c>
      <c r="M189" t="s">
        <v>70</v>
      </c>
      <c r="X189" t="s">
        <v>54</v>
      </c>
      <c r="AB189" t="s">
        <v>762</v>
      </c>
      <c r="AE189" s="13">
        <f t="shared" si="3"/>
        <v>0</v>
      </c>
      <c r="AF189" t="s">
        <v>313</v>
      </c>
      <c r="AG189" s="7">
        <v>0.5</v>
      </c>
      <c r="AH189" s="13">
        <f>J189*AG189</f>
        <v>0.10473250000000001</v>
      </c>
      <c r="AI189" s="1" t="s">
        <v>65</v>
      </c>
    </row>
    <row r="190" spans="1:38" ht="15" customHeight="1" x14ac:dyDescent="0.25">
      <c r="A190" s="7">
        <v>1002</v>
      </c>
      <c r="B190" t="s">
        <v>763</v>
      </c>
      <c r="C190" t="s">
        <v>40</v>
      </c>
      <c r="D190">
        <v>339286</v>
      </c>
      <c r="E190">
        <v>377027</v>
      </c>
      <c r="F190" t="s">
        <v>764</v>
      </c>
      <c r="G190" t="s">
        <v>42</v>
      </c>
      <c r="H190" t="s">
        <v>646</v>
      </c>
      <c r="I190" t="s">
        <v>160</v>
      </c>
      <c r="J190" s="18">
        <v>0.38955899999999999</v>
      </c>
      <c r="K190" t="s">
        <v>371</v>
      </c>
      <c r="L190" t="s">
        <v>647</v>
      </c>
      <c r="M190" t="s">
        <v>46</v>
      </c>
      <c r="V190" t="s">
        <v>765</v>
      </c>
      <c r="AE190" s="13">
        <f t="shared" si="3"/>
        <v>0</v>
      </c>
      <c r="AF190" t="s">
        <v>48</v>
      </c>
      <c r="AI190" s="1" t="s">
        <v>49</v>
      </c>
      <c r="AJ190">
        <v>0.4</v>
      </c>
      <c r="AK190" s="2">
        <f>(J190*10000)*AJ190</f>
        <v>1558.2359999999999</v>
      </c>
    </row>
    <row r="191" spans="1:38" ht="15" customHeight="1" x14ac:dyDescent="0.25">
      <c r="A191" s="7">
        <v>1003</v>
      </c>
      <c r="B191" t="s">
        <v>766</v>
      </c>
      <c r="C191" t="s">
        <v>40</v>
      </c>
      <c r="D191">
        <v>337923</v>
      </c>
      <c r="E191">
        <v>379014</v>
      </c>
      <c r="G191" t="s">
        <v>42</v>
      </c>
      <c r="H191" t="s">
        <v>652</v>
      </c>
      <c r="I191" t="s">
        <v>160</v>
      </c>
      <c r="J191" s="18">
        <v>3.1301380000000001</v>
      </c>
      <c r="K191" t="s">
        <v>371</v>
      </c>
      <c r="L191" t="s">
        <v>647</v>
      </c>
      <c r="M191" t="s">
        <v>46</v>
      </c>
      <c r="V191" t="s">
        <v>670</v>
      </c>
      <c r="AE191" s="13">
        <f t="shared" si="3"/>
        <v>0</v>
      </c>
      <c r="AF191" t="s">
        <v>48</v>
      </c>
      <c r="AI191" s="1" t="s">
        <v>49</v>
      </c>
      <c r="AJ191">
        <v>0.4</v>
      </c>
      <c r="AK191" s="2">
        <f>(J191*10000)*AJ191</f>
        <v>12520.552000000001</v>
      </c>
    </row>
    <row r="192" spans="1:38" ht="15" customHeight="1" x14ac:dyDescent="0.25">
      <c r="A192" s="7">
        <v>1004</v>
      </c>
      <c r="B192" t="s">
        <v>767</v>
      </c>
      <c r="C192" t="s">
        <v>40</v>
      </c>
      <c r="D192">
        <v>338767</v>
      </c>
      <c r="E192">
        <v>378107</v>
      </c>
      <c r="G192" t="s">
        <v>126</v>
      </c>
      <c r="H192" t="s">
        <v>652</v>
      </c>
      <c r="I192" t="s">
        <v>160</v>
      </c>
      <c r="J192" s="18">
        <v>0.44478000000000001</v>
      </c>
      <c r="K192" t="s">
        <v>371</v>
      </c>
      <c r="L192" t="s">
        <v>647</v>
      </c>
      <c r="M192" t="s">
        <v>46</v>
      </c>
      <c r="V192" t="s">
        <v>768</v>
      </c>
      <c r="AE192" s="13">
        <f t="shared" si="3"/>
        <v>0</v>
      </c>
      <c r="AF192" t="s">
        <v>48</v>
      </c>
      <c r="AI192" s="1" t="s">
        <v>49</v>
      </c>
      <c r="AJ192">
        <v>0.4</v>
      </c>
      <c r="AK192" s="2">
        <f>(J192*10000)*AJ192</f>
        <v>1779.1200000000001</v>
      </c>
    </row>
    <row r="193" spans="1:38" ht="15" customHeight="1" x14ac:dyDescent="0.25">
      <c r="A193" s="7">
        <v>1005</v>
      </c>
      <c r="B193" t="s">
        <v>769</v>
      </c>
      <c r="C193" t="s">
        <v>40</v>
      </c>
      <c r="D193">
        <v>338870</v>
      </c>
      <c r="E193">
        <v>378074</v>
      </c>
      <c r="G193" t="s">
        <v>42</v>
      </c>
      <c r="H193" t="s">
        <v>652</v>
      </c>
      <c r="I193" t="s">
        <v>160</v>
      </c>
      <c r="J193" s="18">
        <v>0.32441300000000001</v>
      </c>
      <c r="K193" t="s">
        <v>371</v>
      </c>
      <c r="L193" t="s">
        <v>647</v>
      </c>
      <c r="M193" t="s">
        <v>46</v>
      </c>
      <c r="V193" t="s">
        <v>768</v>
      </c>
      <c r="AE193" s="13">
        <f t="shared" si="3"/>
        <v>0</v>
      </c>
      <c r="AF193" t="s">
        <v>48</v>
      </c>
      <c r="AI193" s="1" t="s">
        <v>49</v>
      </c>
      <c r="AJ193">
        <v>0.4</v>
      </c>
      <c r="AK193" s="2">
        <f>(J193*10000)*AJ193</f>
        <v>1297.652</v>
      </c>
    </row>
    <row r="194" spans="1:38" ht="15" customHeight="1" x14ac:dyDescent="0.25">
      <c r="A194" s="7">
        <v>1006</v>
      </c>
      <c r="B194" t="s">
        <v>770</v>
      </c>
      <c r="C194" t="s">
        <v>40</v>
      </c>
      <c r="D194">
        <v>338764</v>
      </c>
      <c r="E194">
        <v>378017</v>
      </c>
      <c r="G194" t="s">
        <v>42</v>
      </c>
      <c r="H194" t="s">
        <v>652</v>
      </c>
      <c r="I194" t="s">
        <v>160</v>
      </c>
      <c r="J194" s="18">
        <v>0.18135599999999999</v>
      </c>
      <c r="K194" t="s">
        <v>371</v>
      </c>
      <c r="L194" t="s">
        <v>647</v>
      </c>
      <c r="M194" t="s">
        <v>70</v>
      </c>
      <c r="V194" t="s">
        <v>768</v>
      </c>
      <c r="AE194" s="13">
        <f t="shared" ref="AE194:AE257" si="4">(Z194/J194)*100</f>
        <v>0</v>
      </c>
      <c r="AF194" t="s">
        <v>73</v>
      </c>
      <c r="AI194" s="1" t="s">
        <v>65</v>
      </c>
    </row>
    <row r="195" spans="1:38" ht="15" customHeight="1" x14ac:dyDescent="0.25">
      <c r="A195" s="7">
        <v>1007</v>
      </c>
      <c r="B195" t="s">
        <v>771</v>
      </c>
      <c r="C195" t="s">
        <v>40</v>
      </c>
      <c r="D195">
        <v>341097</v>
      </c>
      <c r="E195">
        <v>375714</v>
      </c>
      <c r="G195" t="s">
        <v>42</v>
      </c>
      <c r="H195" t="s">
        <v>772</v>
      </c>
      <c r="I195" t="s">
        <v>160</v>
      </c>
      <c r="J195" s="18">
        <v>4.9208000000000002E-2</v>
      </c>
      <c r="K195" t="s">
        <v>371</v>
      </c>
      <c r="L195" t="s">
        <v>647</v>
      </c>
      <c r="M195" t="s">
        <v>70</v>
      </c>
      <c r="V195" t="s">
        <v>773</v>
      </c>
      <c r="AE195" s="13">
        <f t="shared" si="4"/>
        <v>0</v>
      </c>
      <c r="AF195" t="s">
        <v>73</v>
      </c>
      <c r="AI195" s="1" t="s">
        <v>65</v>
      </c>
    </row>
    <row r="196" spans="1:38" ht="15" customHeight="1" x14ac:dyDescent="0.25">
      <c r="A196" s="7">
        <v>1008</v>
      </c>
      <c r="B196" t="s">
        <v>774</v>
      </c>
      <c r="C196" t="s">
        <v>40</v>
      </c>
      <c r="D196">
        <v>339056</v>
      </c>
      <c r="E196">
        <v>378384</v>
      </c>
      <c r="G196" t="s">
        <v>42</v>
      </c>
      <c r="H196" t="s">
        <v>652</v>
      </c>
      <c r="I196" t="s">
        <v>160</v>
      </c>
      <c r="J196" s="18">
        <v>0.131573</v>
      </c>
      <c r="K196" t="s">
        <v>371</v>
      </c>
      <c r="L196" t="s">
        <v>647</v>
      </c>
      <c r="M196" t="s">
        <v>70</v>
      </c>
      <c r="AE196" s="13">
        <f t="shared" si="4"/>
        <v>0</v>
      </c>
      <c r="AF196" t="s">
        <v>73</v>
      </c>
      <c r="AI196" s="1" t="s">
        <v>65</v>
      </c>
      <c r="AL196" t="s">
        <v>654</v>
      </c>
    </row>
    <row r="197" spans="1:38" ht="15" customHeight="1" x14ac:dyDescent="0.25">
      <c r="A197" s="7">
        <v>1009</v>
      </c>
      <c r="B197" t="s">
        <v>775</v>
      </c>
      <c r="C197" t="s">
        <v>40</v>
      </c>
      <c r="D197">
        <v>340448</v>
      </c>
      <c r="E197">
        <v>376543</v>
      </c>
      <c r="G197" t="s">
        <v>42</v>
      </c>
      <c r="H197" t="s">
        <v>646</v>
      </c>
      <c r="I197" t="s">
        <v>160</v>
      </c>
      <c r="J197" s="18">
        <v>0.132573</v>
      </c>
      <c r="K197" t="s">
        <v>371</v>
      </c>
      <c r="L197" t="s">
        <v>647</v>
      </c>
      <c r="M197" t="s">
        <v>70</v>
      </c>
      <c r="AE197" s="13">
        <f t="shared" si="4"/>
        <v>0</v>
      </c>
      <c r="AF197" t="s">
        <v>73</v>
      </c>
      <c r="AI197" s="1" t="s">
        <v>65</v>
      </c>
      <c r="AL197" t="s">
        <v>776</v>
      </c>
    </row>
    <row r="198" spans="1:38" ht="15" customHeight="1" x14ac:dyDescent="0.25">
      <c r="A198" s="7">
        <v>1010</v>
      </c>
      <c r="B198" t="s">
        <v>777</v>
      </c>
      <c r="C198" t="s">
        <v>40</v>
      </c>
      <c r="D198">
        <v>340869</v>
      </c>
      <c r="E198">
        <v>377087</v>
      </c>
      <c r="G198" t="s">
        <v>42</v>
      </c>
      <c r="H198" t="s">
        <v>334</v>
      </c>
      <c r="I198" t="s">
        <v>160</v>
      </c>
      <c r="J198" s="18">
        <v>1.666315</v>
      </c>
      <c r="K198" t="s">
        <v>371</v>
      </c>
      <c r="L198" t="s">
        <v>647</v>
      </c>
      <c r="M198" t="s">
        <v>46</v>
      </c>
      <c r="V198" t="s">
        <v>383</v>
      </c>
      <c r="AE198" s="13">
        <f t="shared" si="4"/>
        <v>0</v>
      </c>
      <c r="AF198" t="s">
        <v>638</v>
      </c>
      <c r="AI198" s="1" t="s">
        <v>49</v>
      </c>
      <c r="AJ198">
        <v>0.4</v>
      </c>
      <c r="AK198" s="2">
        <f>(J198*10000)*AJ198</f>
        <v>6665.2600000000011</v>
      </c>
    </row>
    <row r="199" spans="1:38" ht="15" customHeight="1" x14ac:dyDescent="0.25">
      <c r="A199" s="7">
        <v>1011</v>
      </c>
      <c r="B199" t="s">
        <v>778</v>
      </c>
      <c r="C199" t="s">
        <v>40</v>
      </c>
      <c r="D199">
        <v>339256</v>
      </c>
      <c r="E199">
        <v>376807</v>
      </c>
      <c r="G199" t="s">
        <v>42</v>
      </c>
      <c r="H199" t="s">
        <v>761</v>
      </c>
      <c r="I199" t="s">
        <v>160</v>
      </c>
      <c r="J199" s="18">
        <v>0.48367399999999999</v>
      </c>
      <c r="K199" t="s">
        <v>371</v>
      </c>
      <c r="L199" t="s">
        <v>647</v>
      </c>
      <c r="M199" t="s">
        <v>46</v>
      </c>
      <c r="V199" t="s">
        <v>765</v>
      </c>
      <c r="AE199" s="13">
        <f t="shared" si="4"/>
        <v>0</v>
      </c>
      <c r="AF199" t="s">
        <v>48</v>
      </c>
      <c r="AI199" s="1" t="s">
        <v>123</v>
      </c>
      <c r="AJ199">
        <v>0.5</v>
      </c>
      <c r="AK199" s="2">
        <f>(J199*10000)*AJ199</f>
        <v>2418.37</v>
      </c>
    </row>
    <row r="200" spans="1:38" ht="15" customHeight="1" x14ac:dyDescent="0.25">
      <c r="A200" s="7">
        <v>1012</v>
      </c>
      <c r="B200" t="s">
        <v>779</v>
      </c>
      <c r="C200" t="s">
        <v>40</v>
      </c>
      <c r="D200">
        <v>339178</v>
      </c>
      <c r="E200">
        <v>377560</v>
      </c>
      <c r="G200" t="s">
        <v>42</v>
      </c>
      <c r="H200" t="s">
        <v>646</v>
      </c>
      <c r="I200" t="s">
        <v>160</v>
      </c>
      <c r="J200" s="18">
        <v>2.082103</v>
      </c>
      <c r="K200" t="s">
        <v>371</v>
      </c>
      <c r="L200" t="s">
        <v>647</v>
      </c>
      <c r="M200" t="s">
        <v>46</v>
      </c>
      <c r="V200" t="s">
        <v>722</v>
      </c>
      <c r="AE200" s="13">
        <f t="shared" si="4"/>
        <v>0</v>
      </c>
      <c r="AF200" t="s">
        <v>48</v>
      </c>
      <c r="AI200" s="1" t="s">
        <v>49</v>
      </c>
      <c r="AJ200">
        <v>0.4</v>
      </c>
      <c r="AK200" s="2">
        <f>(J200*10000)*AJ200</f>
        <v>8328.4120000000003</v>
      </c>
    </row>
    <row r="201" spans="1:38" ht="15" customHeight="1" x14ac:dyDescent="0.25">
      <c r="A201" s="7">
        <v>1013</v>
      </c>
      <c r="B201" t="s">
        <v>780</v>
      </c>
      <c r="C201" t="s">
        <v>40</v>
      </c>
      <c r="D201">
        <v>339769</v>
      </c>
      <c r="E201">
        <v>377483</v>
      </c>
      <c r="G201" t="s">
        <v>42</v>
      </c>
      <c r="H201" t="s">
        <v>646</v>
      </c>
      <c r="I201" t="s">
        <v>160</v>
      </c>
      <c r="J201" s="18">
        <v>0.119127</v>
      </c>
      <c r="K201" t="s">
        <v>371</v>
      </c>
      <c r="L201" t="s">
        <v>647</v>
      </c>
      <c r="M201" t="s">
        <v>70</v>
      </c>
      <c r="V201" t="s">
        <v>781</v>
      </c>
      <c r="AE201" s="13">
        <f t="shared" si="4"/>
        <v>0</v>
      </c>
      <c r="AF201" t="s">
        <v>73</v>
      </c>
      <c r="AI201" s="1" t="s">
        <v>65</v>
      </c>
    </row>
    <row r="202" spans="1:38" ht="15" customHeight="1" x14ac:dyDescent="0.25">
      <c r="A202" s="7">
        <v>1014</v>
      </c>
      <c r="B202" t="s">
        <v>782</v>
      </c>
      <c r="C202" t="s">
        <v>40</v>
      </c>
      <c r="D202">
        <v>341186</v>
      </c>
      <c r="E202">
        <v>376234</v>
      </c>
      <c r="G202" t="s">
        <v>126</v>
      </c>
      <c r="H202" t="s">
        <v>334</v>
      </c>
      <c r="I202" t="s">
        <v>160</v>
      </c>
      <c r="J202" s="18">
        <v>1.624582</v>
      </c>
      <c r="K202" t="s">
        <v>371</v>
      </c>
      <c r="L202" t="s">
        <v>647</v>
      </c>
      <c r="M202" t="s">
        <v>46</v>
      </c>
      <c r="V202" t="s">
        <v>678</v>
      </c>
      <c r="AB202" t="s">
        <v>783</v>
      </c>
      <c r="AC202" t="s">
        <v>46</v>
      </c>
      <c r="AE202" s="13">
        <f t="shared" si="4"/>
        <v>0</v>
      </c>
      <c r="AF202" t="s">
        <v>80</v>
      </c>
      <c r="AI202" s="1" t="s">
        <v>65</v>
      </c>
    </row>
    <row r="203" spans="1:38" ht="15" customHeight="1" x14ac:dyDescent="0.25">
      <c r="A203" s="7">
        <v>1022</v>
      </c>
      <c r="B203" t="s">
        <v>784</v>
      </c>
      <c r="C203" t="s">
        <v>52</v>
      </c>
      <c r="D203">
        <v>339321</v>
      </c>
      <c r="E203">
        <v>377216</v>
      </c>
      <c r="G203" t="s">
        <v>42</v>
      </c>
      <c r="H203" t="s">
        <v>646</v>
      </c>
      <c r="I203" t="s">
        <v>160</v>
      </c>
      <c r="J203" s="18">
        <v>1.6173930000000001</v>
      </c>
      <c r="K203" t="s">
        <v>371</v>
      </c>
      <c r="L203" t="s">
        <v>647</v>
      </c>
      <c r="M203" t="s">
        <v>46</v>
      </c>
      <c r="V203" t="s">
        <v>765</v>
      </c>
      <c r="X203" t="s">
        <v>54</v>
      </c>
      <c r="AE203" s="13">
        <f t="shared" si="4"/>
        <v>0</v>
      </c>
      <c r="AF203" t="s">
        <v>55</v>
      </c>
      <c r="AG203" s="7">
        <v>0.5</v>
      </c>
      <c r="AH203" s="13">
        <f>J203*AG203</f>
        <v>0.80869650000000004</v>
      </c>
      <c r="AI203" t="s">
        <v>49</v>
      </c>
      <c r="AJ203">
        <v>0.4</v>
      </c>
      <c r="AK203" s="2">
        <f>(AH203*10000)*AJ203</f>
        <v>3234.7860000000001</v>
      </c>
    </row>
    <row r="204" spans="1:38" ht="15" customHeight="1" x14ac:dyDescent="0.25">
      <c r="A204" s="7">
        <v>1025</v>
      </c>
      <c r="B204" t="s">
        <v>785</v>
      </c>
      <c r="C204" t="s">
        <v>52</v>
      </c>
      <c r="D204">
        <v>340077</v>
      </c>
      <c r="E204">
        <v>375596</v>
      </c>
      <c r="G204" t="s">
        <v>42</v>
      </c>
      <c r="H204" t="s">
        <v>761</v>
      </c>
      <c r="I204" t="s">
        <v>160</v>
      </c>
      <c r="J204" s="18">
        <v>0.15657299999999999</v>
      </c>
      <c r="K204" t="s">
        <v>371</v>
      </c>
      <c r="L204" t="s">
        <v>647</v>
      </c>
      <c r="M204" t="s">
        <v>70</v>
      </c>
      <c r="X204" t="s">
        <v>54</v>
      </c>
      <c r="AE204" s="13">
        <f t="shared" si="4"/>
        <v>0</v>
      </c>
      <c r="AF204" t="s">
        <v>313</v>
      </c>
      <c r="AG204" s="7">
        <v>0.5</v>
      </c>
      <c r="AH204" s="13">
        <f>J204*AG204</f>
        <v>7.8286499999999995E-2</v>
      </c>
      <c r="AI204" s="1" t="s">
        <v>65</v>
      </c>
    </row>
    <row r="205" spans="1:38" ht="15" customHeight="1" x14ac:dyDescent="0.25">
      <c r="A205" s="7">
        <v>1026</v>
      </c>
      <c r="B205" t="s">
        <v>786</v>
      </c>
      <c r="C205" t="s">
        <v>52</v>
      </c>
      <c r="D205">
        <v>339823</v>
      </c>
      <c r="E205">
        <v>375927</v>
      </c>
      <c r="G205" t="s">
        <v>42</v>
      </c>
      <c r="H205" t="s">
        <v>761</v>
      </c>
      <c r="I205" t="s">
        <v>160</v>
      </c>
      <c r="J205" s="18">
        <v>0.94123000000000001</v>
      </c>
      <c r="K205" t="s">
        <v>371</v>
      </c>
      <c r="L205" t="s">
        <v>647</v>
      </c>
      <c r="M205" t="s">
        <v>46</v>
      </c>
      <c r="X205" t="s">
        <v>54</v>
      </c>
      <c r="AE205" s="13">
        <f t="shared" si="4"/>
        <v>0</v>
      </c>
      <c r="AF205" t="s">
        <v>55</v>
      </c>
      <c r="AG205" s="7">
        <v>0.5</v>
      </c>
      <c r="AH205" s="13">
        <f>J205*AG205</f>
        <v>0.47061500000000001</v>
      </c>
      <c r="AI205" t="s">
        <v>123</v>
      </c>
      <c r="AJ205">
        <v>0.5</v>
      </c>
      <c r="AK205" s="2">
        <f>(AH205*10000)*AJ205</f>
        <v>2353.0749999999998</v>
      </c>
    </row>
    <row r="206" spans="1:38" ht="15" customHeight="1" x14ac:dyDescent="0.25">
      <c r="A206" s="7">
        <v>1028</v>
      </c>
      <c r="B206" t="s">
        <v>787</v>
      </c>
      <c r="C206" t="s">
        <v>40</v>
      </c>
      <c r="D206">
        <v>339267</v>
      </c>
      <c r="E206">
        <v>378532</v>
      </c>
      <c r="G206" t="s">
        <v>42</v>
      </c>
      <c r="H206" t="s">
        <v>652</v>
      </c>
      <c r="I206" t="s">
        <v>160</v>
      </c>
      <c r="J206" s="18">
        <v>1.053285</v>
      </c>
      <c r="K206" t="s">
        <v>371</v>
      </c>
      <c r="L206" t="s">
        <v>647</v>
      </c>
      <c r="M206" t="s">
        <v>46</v>
      </c>
      <c r="AB206" t="s">
        <v>788</v>
      </c>
      <c r="AE206" s="13">
        <f t="shared" si="4"/>
        <v>0</v>
      </c>
      <c r="AF206" t="s">
        <v>116</v>
      </c>
      <c r="AI206" s="1" t="s">
        <v>65</v>
      </c>
      <c r="AL206" t="s">
        <v>654</v>
      </c>
    </row>
    <row r="207" spans="1:38" ht="15" customHeight="1" x14ac:dyDescent="0.25">
      <c r="A207" s="7">
        <v>1031</v>
      </c>
      <c r="B207" t="s">
        <v>789</v>
      </c>
      <c r="C207" t="s">
        <v>40</v>
      </c>
      <c r="D207">
        <v>343478</v>
      </c>
      <c r="E207">
        <v>376317</v>
      </c>
      <c r="G207" t="s">
        <v>42</v>
      </c>
      <c r="H207" t="s">
        <v>334</v>
      </c>
      <c r="I207" t="s">
        <v>160</v>
      </c>
      <c r="J207" s="18">
        <v>0.23902999999999999</v>
      </c>
      <c r="K207" t="s">
        <v>371</v>
      </c>
      <c r="L207" t="s">
        <v>647</v>
      </c>
      <c r="M207" t="s">
        <v>70</v>
      </c>
      <c r="V207" t="s">
        <v>383</v>
      </c>
      <c r="AB207" t="s">
        <v>790</v>
      </c>
      <c r="AC207" t="s">
        <v>46</v>
      </c>
      <c r="AD207" s="7" t="s">
        <v>46</v>
      </c>
      <c r="AE207" s="13">
        <f t="shared" si="4"/>
        <v>0</v>
      </c>
      <c r="AF207" t="s">
        <v>595</v>
      </c>
      <c r="AI207" s="1" t="s">
        <v>65</v>
      </c>
    </row>
    <row r="208" spans="1:38" ht="15" customHeight="1" x14ac:dyDescent="0.25">
      <c r="A208" s="7">
        <v>1032</v>
      </c>
      <c r="B208" t="s">
        <v>791</v>
      </c>
      <c r="C208" t="s">
        <v>40</v>
      </c>
      <c r="D208">
        <v>344411</v>
      </c>
      <c r="E208">
        <v>376171</v>
      </c>
      <c r="G208" t="s">
        <v>42</v>
      </c>
      <c r="H208" t="s">
        <v>334</v>
      </c>
      <c r="I208" t="s">
        <v>160</v>
      </c>
      <c r="J208" s="18">
        <v>10.000703</v>
      </c>
      <c r="K208" t="s">
        <v>371</v>
      </c>
      <c r="L208" t="s">
        <v>647</v>
      </c>
      <c r="M208" t="s">
        <v>46</v>
      </c>
      <c r="V208" t="s">
        <v>383</v>
      </c>
      <c r="AE208" s="13">
        <f t="shared" si="4"/>
        <v>0</v>
      </c>
      <c r="AF208" t="s">
        <v>48</v>
      </c>
      <c r="AI208" s="1" t="s">
        <v>49</v>
      </c>
      <c r="AJ208">
        <v>0.4</v>
      </c>
      <c r="AK208" s="2">
        <f>(J208*10000)*AJ208</f>
        <v>40002.812000000005</v>
      </c>
    </row>
    <row r="209" spans="1:38" ht="15" customHeight="1" x14ac:dyDescent="0.25">
      <c r="A209" s="7">
        <v>1033</v>
      </c>
      <c r="B209" t="s">
        <v>792</v>
      </c>
      <c r="C209" t="s">
        <v>40</v>
      </c>
      <c r="D209">
        <v>342111</v>
      </c>
      <c r="E209">
        <v>376516</v>
      </c>
      <c r="G209" t="s">
        <v>42</v>
      </c>
      <c r="H209" t="s">
        <v>334</v>
      </c>
      <c r="I209" t="s">
        <v>160</v>
      </c>
      <c r="J209" s="18">
        <v>6.17476</v>
      </c>
      <c r="K209" t="s">
        <v>371</v>
      </c>
      <c r="L209" t="s">
        <v>647</v>
      </c>
      <c r="M209" t="s">
        <v>46</v>
      </c>
      <c r="V209" t="s">
        <v>383</v>
      </c>
      <c r="AD209" s="7" t="s">
        <v>46</v>
      </c>
      <c r="AE209" s="13">
        <f t="shared" si="4"/>
        <v>0</v>
      </c>
      <c r="AF209" t="s">
        <v>384</v>
      </c>
      <c r="AI209" s="1" t="s">
        <v>65</v>
      </c>
    </row>
    <row r="210" spans="1:38" ht="15" customHeight="1" x14ac:dyDescent="0.25">
      <c r="A210" s="7">
        <v>1034</v>
      </c>
      <c r="B210" t="s">
        <v>793</v>
      </c>
      <c r="C210" t="s">
        <v>40</v>
      </c>
      <c r="D210">
        <v>342751</v>
      </c>
      <c r="E210">
        <v>376038</v>
      </c>
      <c r="G210" t="s">
        <v>42</v>
      </c>
      <c r="H210" t="s">
        <v>334</v>
      </c>
      <c r="I210" t="s">
        <v>160</v>
      </c>
      <c r="J210" s="18">
        <v>13.863064</v>
      </c>
      <c r="K210" t="s">
        <v>371</v>
      </c>
      <c r="L210" t="s">
        <v>647</v>
      </c>
      <c r="M210" t="s">
        <v>46</v>
      </c>
      <c r="V210" t="s">
        <v>383</v>
      </c>
      <c r="AD210" s="7" t="s">
        <v>46</v>
      </c>
      <c r="AE210" s="13">
        <f t="shared" si="4"/>
        <v>0</v>
      </c>
      <c r="AF210" t="s">
        <v>384</v>
      </c>
      <c r="AI210" s="1" t="s">
        <v>65</v>
      </c>
    </row>
    <row r="211" spans="1:38" ht="15" customHeight="1" x14ac:dyDescent="0.25">
      <c r="A211" s="7">
        <v>1035</v>
      </c>
      <c r="B211" t="s">
        <v>794</v>
      </c>
      <c r="C211" t="s">
        <v>40</v>
      </c>
      <c r="D211">
        <v>342801</v>
      </c>
      <c r="E211">
        <v>375720</v>
      </c>
      <c r="G211" t="s">
        <v>42</v>
      </c>
      <c r="H211" t="s">
        <v>334</v>
      </c>
      <c r="I211" t="s">
        <v>160</v>
      </c>
      <c r="J211" s="18">
        <v>8.2073710000000002</v>
      </c>
      <c r="K211" t="s">
        <v>371</v>
      </c>
      <c r="L211" t="s">
        <v>647</v>
      </c>
      <c r="M211" t="s">
        <v>46</v>
      </c>
      <c r="V211" t="s">
        <v>383</v>
      </c>
      <c r="AD211" s="7" t="s">
        <v>46</v>
      </c>
      <c r="AE211" s="13">
        <f t="shared" si="4"/>
        <v>0</v>
      </c>
      <c r="AF211" t="s">
        <v>384</v>
      </c>
      <c r="AI211" s="1" t="s">
        <v>65</v>
      </c>
    </row>
    <row r="212" spans="1:38" ht="15" customHeight="1" x14ac:dyDescent="0.25">
      <c r="A212" s="7">
        <v>1036</v>
      </c>
      <c r="B212" t="s">
        <v>795</v>
      </c>
      <c r="C212" t="s">
        <v>40</v>
      </c>
      <c r="D212">
        <v>342665</v>
      </c>
      <c r="E212">
        <v>375554</v>
      </c>
      <c r="G212" t="s">
        <v>42</v>
      </c>
      <c r="H212" t="s">
        <v>334</v>
      </c>
      <c r="I212" t="s">
        <v>160</v>
      </c>
      <c r="J212" s="18">
        <v>4.275264</v>
      </c>
      <c r="K212" t="s">
        <v>371</v>
      </c>
      <c r="L212" t="s">
        <v>647</v>
      </c>
      <c r="M212" t="s">
        <v>46</v>
      </c>
      <c r="V212" t="s">
        <v>383</v>
      </c>
      <c r="AD212" s="7" t="s">
        <v>46</v>
      </c>
      <c r="AE212" s="13">
        <f t="shared" si="4"/>
        <v>0</v>
      </c>
      <c r="AF212" t="s">
        <v>384</v>
      </c>
      <c r="AI212" s="1" t="s">
        <v>65</v>
      </c>
    </row>
    <row r="213" spans="1:38" ht="15" customHeight="1" x14ac:dyDescent="0.25">
      <c r="A213" s="7">
        <v>1037</v>
      </c>
      <c r="B213" t="s">
        <v>796</v>
      </c>
      <c r="C213" t="s">
        <v>40</v>
      </c>
      <c r="D213">
        <v>342858</v>
      </c>
      <c r="E213">
        <v>375486</v>
      </c>
      <c r="G213" t="s">
        <v>42</v>
      </c>
      <c r="H213" t="s">
        <v>334</v>
      </c>
      <c r="I213" t="s">
        <v>160</v>
      </c>
      <c r="J213" s="18">
        <v>3.688698</v>
      </c>
      <c r="K213" t="s">
        <v>371</v>
      </c>
      <c r="L213" t="s">
        <v>647</v>
      </c>
      <c r="M213" t="s">
        <v>46</v>
      </c>
      <c r="V213" t="s">
        <v>383</v>
      </c>
      <c r="AD213" s="7" t="s">
        <v>46</v>
      </c>
      <c r="AE213" s="13">
        <f t="shared" si="4"/>
        <v>0</v>
      </c>
      <c r="AF213" t="s">
        <v>384</v>
      </c>
      <c r="AI213" s="1" t="s">
        <v>65</v>
      </c>
    </row>
    <row r="214" spans="1:38" ht="15" customHeight="1" x14ac:dyDescent="0.25">
      <c r="A214" s="7">
        <v>1038</v>
      </c>
      <c r="B214" t="s">
        <v>797</v>
      </c>
      <c r="C214" t="s">
        <v>40</v>
      </c>
      <c r="D214">
        <v>342400</v>
      </c>
      <c r="E214">
        <v>375704</v>
      </c>
      <c r="G214" t="s">
        <v>42</v>
      </c>
      <c r="H214" t="s">
        <v>334</v>
      </c>
      <c r="I214" t="s">
        <v>160</v>
      </c>
      <c r="J214" s="18">
        <v>4.1331569999999997</v>
      </c>
      <c r="K214" t="s">
        <v>371</v>
      </c>
      <c r="L214" t="s">
        <v>647</v>
      </c>
      <c r="M214" t="s">
        <v>46</v>
      </c>
      <c r="V214" t="s">
        <v>383</v>
      </c>
      <c r="AD214" s="7" t="s">
        <v>46</v>
      </c>
      <c r="AE214" s="13">
        <f t="shared" si="4"/>
        <v>0</v>
      </c>
      <c r="AF214" t="s">
        <v>384</v>
      </c>
      <c r="AI214" s="1" t="s">
        <v>65</v>
      </c>
    </row>
    <row r="215" spans="1:38" ht="15" customHeight="1" x14ac:dyDescent="0.25">
      <c r="A215" s="7">
        <v>1039</v>
      </c>
      <c r="B215" t="s">
        <v>798</v>
      </c>
      <c r="C215" t="s">
        <v>40</v>
      </c>
      <c r="D215">
        <v>342375</v>
      </c>
      <c r="E215">
        <v>375521</v>
      </c>
      <c r="G215" t="s">
        <v>42</v>
      </c>
      <c r="H215" t="s">
        <v>334</v>
      </c>
      <c r="I215" t="s">
        <v>160</v>
      </c>
      <c r="J215" s="18">
        <v>2.0139309999999999</v>
      </c>
      <c r="K215" t="s">
        <v>371</v>
      </c>
      <c r="L215" t="s">
        <v>647</v>
      </c>
      <c r="M215" t="s">
        <v>46</v>
      </c>
      <c r="V215" t="s">
        <v>383</v>
      </c>
      <c r="AD215" s="7" t="s">
        <v>46</v>
      </c>
      <c r="AE215" s="13">
        <f t="shared" si="4"/>
        <v>0</v>
      </c>
      <c r="AF215" t="s">
        <v>384</v>
      </c>
      <c r="AI215" s="1" t="s">
        <v>65</v>
      </c>
    </row>
    <row r="216" spans="1:38" ht="15" customHeight="1" x14ac:dyDescent="0.25">
      <c r="A216" s="7">
        <v>1040</v>
      </c>
      <c r="B216" t="s">
        <v>799</v>
      </c>
      <c r="C216" t="s">
        <v>40</v>
      </c>
      <c r="D216">
        <v>342355</v>
      </c>
      <c r="E216">
        <v>375419</v>
      </c>
      <c r="G216" t="s">
        <v>42</v>
      </c>
      <c r="H216" t="s">
        <v>334</v>
      </c>
      <c r="I216" t="s">
        <v>160</v>
      </c>
      <c r="J216" s="18">
        <v>1.7866899999999999</v>
      </c>
      <c r="K216" t="s">
        <v>371</v>
      </c>
      <c r="L216" t="s">
        <v>647</v>
      </c>
      <c r="M216" t="s">
        <v>46</v>
      </c>
      <c r="V216" t="s">
        <v>383</v>
      </c>
      <c r="AD216" s="7" t="s">
        <v>46</v>
      </c>
      <c r="AE216" s="13">
        <f t="shared" si="4"/>
        <v>0</v>
      </c>
      <c r="AF216" t="s">
        <v>384</v>
      </c>
      <c r="AI216" s="1" t="s">
        <v>65</v>
      </c>
    </row>
    <row r="217" spans="1:38" ht="15" customHeight="1" x14ac:dyDescent="0.25">
      <c r="A217" s="7">
        <v>1041</v>
      </c>
      <c r="B217" t="s">
        <v>800</v>
      </c>
      <c r="C217" t="s">
        <v>40</v>
      </c>
      <c r="D217">
        <v>341747</v>
      </c>
      <c r="E217">
        <v>375367</v>
      </c>
      <c r="G217" t="s">
        <v>42</v>
      </c>
      <c r="H217" t="s">
        <v>334</v>
      </c>
      <c r="I217" t="s">
        <v>160</v>
      </c>
      <c r="J217" s="18">
        <v>4.8258510000000001</v>
      </c>
      <c r="K217" t="s">
        <v>371</v>
      </c>
      <c r="L217" t="s">
        <v>647</v>
      </c>
      <c r="M217" t="s">
        <v>46</v>
      </c>
      <c r="V217" t="s">
        <v>678</v>
      </c>
      <c r="AB217" t="s">
        <v>801</v>
      </c>
      <c r="AE217" s="13">
        <f t="shared" si="4"/>
        <v>0</v>
      </c>
      <c r="AF217" t="s">
        <v>116</v>
      </c>
      <c r="AI217" s="1" t="s">
        <v>65</v>
      </c>
    </row>
    <row r="218" spans="1:38" ht="15" customHeight="1" x14ac:dyDescent="0.25">
      <c r="A218" s="7">
        <v>1050</v>
      </c>
      <c r="B218" t="s">
        <v>802</v>
      </c>
      <c r="C218" t="s">
        <v>40</v>
      </c>
      <c r="D218">
        <v>338064</v>
      </c>
      <c r="E218">
        <v>378944</v>
      </c>
      <c r="F218" t="s">
        <v>669</v>
      </c>
      <c r="G218" t="s">
        <v>126</v>
      </c>
      <c r="H218" t="s">
        <v>652</v>
      </c>
      <c r="I218" t="s">
        <v>160</v>
      </c>
      <c r="J218" s="18">
        <v>5.0291059999999996</v>
      </c>
      <c r="K218" t="s">
        <v>371</v>
      </c>
      <c r="L218" t="s">
        <v>647</v>
      </c>
      <c r="M218" t="s">
        <v>46</v>
      </c>
      <c r="V218" t="s">
        <v>670</v>
      </c>
      <c r="AB218" t="s">
        <v>803</v>
      </c>
      <c r="AC218" t="s">
        <v>46</v>
      </c>
      <c r="AE218" s="13">
        <f t="shared" si="4"/>
        <v>0</v>
      </c>
      <c r="AF218" t="s">
        <v>80</v>
      </c>
      <c r="AI218" s="1" t="s">
        <v>65</v>
      </c>
    </row>
    <row r="219" spans="1:38" ht="15" customHeight="1" x14ac:dyDescent="0.25">
      <c r="A219" s="7">
        <v>1051</v>
      </c>
      <c r="B219" t="s">
        <v>804</v>
      </c>
      <c r="C219" t="s">
        <v>40</v>
      </c>
      <c r="D219">
        <v>341909</v>
      </c>
      <c r="E219">
        <v>375917</v>
      </c>
      <c r="G219" t="s">
        <v>42</v>
      </c>
      <c r="H219" t="s">
        <v>334</v>
      </c>
      <c r="I219" t="s">
        <v>160</v>
      </c>
      <c r="J219" s="18">
        <v>1.6664870000000001</v>
      </c>
      <c r="K219" t="s">
        <v>371</v>
      </c>
      <c r="L219" t="s">
        <v>647</v>
      </c>
      <c r="M219" t="s">
        <v>46</v>
      </c>
      <c r="V219" t="s">
        <v>383</v>
      </c>
      <c r="AB219" t="s">
        <v>805</v>
      </c>
      <c r="AC219" t="s">
        <v>46</v>
      </c>
      <c r="AD219" s="7" t="s">
        <v>46</v>
      </c>
      <c r="AE219" s="13">
        <f t="shared" si="4"/>
        <v>0</v>
      </c>
      <c r="AF219" t="s">
        <v>806</v>
      </c>
      <c r="AI219" s="1" t="s">
        <v>65</v>
      </c>
    </row>
    <row r="220" spans="1:38" ht="15" customHeight="1" x14ac:dyDescent="0.25">
      <c r="A220" s="7">
        <v>1058</v>
      </c>
      <c r="B220" t="s">
        <v>807</v>
      </c>
      <c r="C220" t="s">
        <v>40</v>
      </c>
      <c r="D220">
        <v>341145</v>
      </c>
      <c r="E220">
        <v>376850</v>
      </c>
      <c r="G220" t="s">
        <v>42</v>
      </c>
      <c r="H220" t="s">
        <v>334</v>
      </c>
      <c r="I220" t="s">
        <v>160</v>
      </c>
      <c r="J220" s="18">
        <v>1.5701959999999999</v>
      </c>
      <c r="K220" t="s">
        <v>371</v>
      </c>
      <c r="L220" t="s">
        <v>647</v>
      </c>
      <c r="M220" t="s">
        <v>46</v>
      </c>
      <c r="V220" t="s">
        <v>383</v>
      </c>
      <c r="AB220" t="s">
        <v>808</v>
      </c>
      <c r="AE220" s="13">
        <f t="shared" si="4"/>
        <v>0</v>
      </c>
      <c r="AF220" t="s">
        <v>48</v>
      </c>
      <c r="AI220" s="1" t="s">
        <v>49</v>
      </c>
      <c r="AJ220">
        <v>0.4</v>
      </c>
      <c r="AK220" s="2">
        <f>(J220*10000)*AJ220</f>
        <v>6280.7839999999997</v>
      </c>
    </row>
    <row r="221" spans="1:38" ht="15" customHeight="1" x14ac:dyDescent="0.25">
      <c r="A221" s="7">
        <v>1068</v>
      </c>
      <c r="B221" t="s">
        <v>809</v>
      </c>
      <c r="C221" t="s">
        <v>40</v>
      </c>
      <c r="D221">
        <v>335414</v>
      </c>
      <c r="E221">
        <v>378445</v>
      </c>
      <c r="G221" t="s">
        <v>58</v>
      </c>
      <c r="H221" t="s">
        <v>810</v>
      </c>
      <c r="I221" t="s">
        <v>44</v>
      </c>
      <c r="J221" s="18">
        <v>0.17913899999999999</v>
      </c>
      <c r="K221" t="s">
        <v>44</v>
      </c>
      <c r="L221" t="s">
        <v>647</v>
      </c>
      <c r="M221" t="s">
        <v>70</v>
      </c>
      <c r="V221" t="s">
        <v>811</v>
      </c>
      <c r="Z221" s="5" t="s">
        <v>812</v>
      </c>
      <c r="AD221" s="7" t="s">
        <v>46</v>
      </c>
      <c r="AE221" s="13">
        <f t="shared" si="4"/>
        <v>100.00005362837518</v>
      </c>
      <c r="AF221" t="s">
        <v>813</v>
      </c>
      <c r="AI221" s="1" t="s">
        <v>65</v>
      </c>
    </row>
    <row r="222" spans="1:38" ht="15" customHeight="1" x14ac:dyDescent="0.25">
      <c r="A222" s="7">
        <v>1069</v>
      </c>
      <c r="B222" t="s">
        <v>814</v>
      </c>
      <c r="C222" t="s">
        <v>40</v>
      </c>
      <c r="D222">
        <v>335409</v>
      </c>
      <c r="E222">
        <v>378532</v>
      </c>
      <c r="G222" t="s">
        <v>58</v>
      </c>
      <c r="H222" t="s">
        <v>810</v>
      </c>
      <c r="I222" t="s">
        <v>44</v>
      </c>
      <c r="J222" s="18">
        <v>9.0250999999999998E-2</v>
      </c>
      <c r="K222" t="s">
        <v>44</v>
      </c>
      <c r="L222" t="s">
        <v>647</v>
      </c>
      <c r="M222" t="s">
        <v>70</v>
      </c>
      <c r="V222" t="s">
        <v>811</v>
      </c>
      <c r="Z222">
        <v>9.0251237999999998E-2</v>
      </c>
      <c r="AE222" s="13">
        <f t="shared" si="4"/>
        <v>100.00026370898938</v>
      </c>
      <c r="AF222" t="s">
        <v>813</v>
      </c>
      <c r="AI222" s="1" t="s">
        <v>65</v>
      </c>
    </row>
    <row r="223" spans="1:38" ht="15" customHeight="1" x14ac:dyDescent="0.25">
      <c r="A223" s="7">
        <v>1080</v>
      </c>
      <c r="B223" t="s">
        <v>815</v>
      </c>
      <c r="C223" t="s">
        <v>40</v>
      </c>
      <c r="D223">
        <v>335422</v>
      </c>
      <c r="E223">
        <v>378593</v>
      </c>
      <c r="G223" t="s">
        <v>126</v>
      </c>
      <c r="H223" t="s">
        <v>810</v>
      </c>
      <c r="I223" t="s">
        <v>44</v>
      </c>
      <c r="J223" s="18">
        <v>1.1651050000000001</v>
      </c>
      <c r="K223" t="s">
        <v>44</v>
      </c>
      <c r="L223" t="s">
        <v>647</v>
      </c>
      <c r="M223" t="s">
        <v>46</v>
      </c>
      <c r="V223" t="s">
        <v>811</v>
      </c>
      <c r="Z223" s="5" t="s">
        <v>816</v>
      </c>
      <c r="AB223" t="s">
        <v>817</v>
      </c>
      <c r="AC223" t="s">
        <v>46</v>
      </c>
      <c r="AD223" s="7" t="s">
        <v>46</v>
      </c>
      <c r="AE223" s="13">
        <f t="shared" si="4"/>
        <v>100.00003211259929</v>
      </c>
      <c r="AF223" t="s">
        <v>818</v>
      </c>
      <c r="AI223" s="1" t="s">
        <v>65</v>
      </c>
    </row>
    <row r="224" spans="1:38" ht="15" customHeight="1" x14ac:dyDescent="0.25">
      <c r="A224" s="7">
        <v>1082</v>
      </c>
      <c r="B224" t="s">
        <v>819</v>
      </c>
      <c r="C224" t="s">
        <v>52</v>
      </c>
      <c r="D224">
        <v>335145</v>
      </c>
      <c r="E224">
        <v>378667</v>
      </c>
      <c r="G224" t="s">
        <v>58</v>
      </c>
      <c r="H224" t="s">
        <v>810</v>
      </c>
      <c r="I224" t="s">
        <v>44</v>
      </c>
      <c r="J224" s="18">
        <v>15.174637000000001</v>
      </c>
      <c r="K224" t="s">
        <v>44</v>
      </c>
      <c r="L224" t="s">
        <v>647</v>
      </c>
      <c r="M224" t="s">
        <v>46</v>
      </c>
      <c r="X224" t="s">
        <v>54</v>
      </c>
      <c r="Z224" s="5" t="s">
        <v>820</v>
      </c>
      <c r="AA224" t="s">
        <v>821</v>
      </c>
      <c r="AE224" s="13">
        <f t="shared" si="4"/>
        <v>99.999997256670454</v>
      </c>
      <c r="AF224" t="s">
        <v>822</v>
      </c>
      <c r="AG224" s="7">
        <v>0.5</v>
      </c>
      <c r="AH224" s="13">
        <f>J224*AG224</f>
        <v>7.5873185000000003</v>
      </c>
      <c r="AI224" s="1" t="s">
        <v>65</v>
      </c>
      <c r="AL224" t="s">
        <v>823</v>
      </c>
    </row>
    <row r="225" spans="1:37" ht="15" customHeight="1" x14ac:dyDescent="0.25">
      <c r="A225" s="7">
        <v>1087</v>
      </c>
      <c r="B225" t="s">
        <v>824</v>
      </c>
      <c r="C225" t="s">
        <v>40</v>
      </c>
      <c r="D225">
        <v>336827</v>
      </c>
      <c r="E225">
        <v>378397</v>
      </c>
      <c r="G225" t="s">
        <v>42</v>
      </c>
      <c r="H225" t="s">
        <v>810</v>
      </c>
      <c r="I225" t="s">
        <v>44</v>
      </c>
      <c r="J225" s="18">
        <v>9.6078999999999998E-2</v>
      </c>
      <c r="K225" t="s">
        <v>44</v>
      </c>
      <c r="L225" t="s">
        <v>647</v>
      </c>
      <c r="M225" t="s">
        <v>70</v>
      </c>
      <c r="Z225">
        <v>9.6078789999999997E-2</v>
      </c>
      <c r="AE225" s="13">
        <f t="shared" si="4"/>
        <v>99.99978142986501</v>
      </c>
      <c r="AF225" t="s">
        <v>813</v>
      </c>
      <c r="AI225" s="1" t="s">
        <v>65</v>
      </c>
    </row>
    <row r="226" spans="1:37" ht="15" customHeight="1" x14ac:dyDescent="0.25">
      <c r="A226" s="7">
        <v>1088</v>
      </c>
      <c r="B226" t="s">
        <v>825</v>
      </c>
      <c r="C226" t="s">
        <v>40</v>
      </c>
      <c r="D226">
        <v>333778</v>
      </c>
      <c r="E226">
        <v>376310</v>
      </c>
      <c r="G226" t="s">
        <v>58</v>
      </c>
      <c r="H226" t="s">
        <v>810</v>
      </c>
      <c r="I226" t="s">
        <v>44</v>
      </c>
      <c r="J226" s="18">
        <v>7.0553000000000005E-2</v>
      </c>
      <c r="K226" t="s">
        <v>44</v>
      </c>
      <c r="L226" t="s">
        <v>647</v>
      </c>
      <c r="M226" t="s">
        <v>70</v>
      </c>
      <c r="Z226">
        <v>7.0553160000000004E-2</v>
      </c>
      <c r="AE226" s="13">
        <f t="shared" si="4"/>
        <v>100.00022677986762</v>
      </c>
      <c r="AF226" t="s">
        <v>813</v>
      </c>
      <c r="AI226" s="1" t="s">
        <v>65</v>
      </c>
    </row>
    <row r="227" spans="1:37" ht="15" customHeight="1" x14ac:dyDescent="0.25">
      <c r="A227" s="7">
        <v>1091</v>
      </c>
      <c r="B227" t="s">
        <v>826</v>
      </c>
      <c r="C227" t="s">
        <v>40</v>
      </c>
      <c r="D227">
        <v>335456</v>
      </c>
      <c r="E227">
        <v>378548</v>
      </c>
      <c r="G227" t="s">
        <v>42</v>
      </c>
      <c r="H227" t="s">
        <v>810</v>
      </c>
      <c r="I227" t="s">
        <v>44</v>
      </c>
      <c r="J227" s="18">
        <v>1.9311999999999999E-2</v>
      </c>
      <c r="K227" t="s">
        <v>44</v>
      </c>
      <c r="L227" t="s">
        <v>647</v>
      </c>
      <c r="M227" t="s">
        <v>70</v>
      </c>
      <c r="V227" t="s">
        <v>811</v>
      </c>
      <c r="Z227" s="5" t="s">
        <v>827</v>
      </c>
      <c r="AD227" s="7" t="s">
        <v>46</v>
      </c>
      <c r="AE227" s="13">
        <f t="shared" si="4"/>
        <v>99.999586609442844</v>
      </c>
      <c r="AF227" t="s">
        <v>813</v>
      </c>
      <c r="AI227" s="1" t="s">
        <v>65</v>
      </c>
    </row>
    <row r="228" spans="1:37" ht="15" customHeight="1" x14ac:dyDescent="0.25">
      <c r="A228" s="7">
        <v>1102</v>
      </c>
      <c r="B228" t="s">
        <v>828</v>
      </c>
      <c r="C228" t="s">
        <v>52</v>
      </c>
      <c r="D228">
        <v>340343</v>
      </c>
      <c r="E228">
        <v>365642</v>
      </c>
      <c r="F228" t="s">
        <v>829</v>
      </c>
      <c r="G228" t="s">
        <v>42</v>
      </c>
      <c r="H228" t="s">
        <v>830</v>
      </c>
      <c r="I228" t="s">
        <v>160</v>
      </c>
      <c r="J228" s="18">
        <v>1.515166</v>
      </c>
      <c r="K228" t="s">
        <v>291</v>
      </c>
      <c r="L228" t="s">
        <v>831</v>
      </c>
      <c r="M228" t="s">
        <v>46</v>
      </c>
      <c r="O228" t="s">
        <v>832</v>
      </c>
      <c r="U228" t="s">
        <v>46</v>
      </c>
      <c r="X228" t="s">
        <v>54</v>
      </c>
      <c r="AD228" s="7" t="s">
        <v>46</v>
      </c>
      <c r="AE228" s="13">
        <f t="shared" si="4"/>
        <v>0</v>
      </c>
      <c r="AF228" t="s">
        <v>833</v>
      </c>
      <c r="AG228" s="7">
        <v>0.5</v>
      </c>
      <c r="AH228" s="13">
        <f>J228*AG228</f>
        <v>0.75758300000000001</v>
      </c>
      <c r="AI228" s="1" t="s">
        <v>65</v>
      </c>
    </row>
    <row r="229" spans="1:37" ht="15" customHeight="1" x14ac:dyDescent="0.25">
      <c r="A229" s="7">
        <v>1166</v>
      </c>
      <c r="B229" t="s">
        <v>834</v>
      </c>
      <c r="C229" t="s">
        <v>40</v>
      </c>
      <c r="D229">
        <v>341642</v>
      </c>
      <c r="E229">
        <v>366686</v>
      </c>
      <c r="G229" t="s">
        <v>42</v>
      </c>
      <c r="H229" t="s">
        <v>830</v>
      </c>
      <c r="I229" t="s">
        <v>160</v>
      </c>
      <c r="J229" s="18">
        <v>0.42847800000000003</v>
      </c>
      <c r="K229" t="s">
        <v>291</v>
      </c>
      <c r="L229" t="s">
        <v>831</v>
      </c>
      <c r="M229" t="s">
        <v>46</v>
      </c>
      <c r="V229" t="s">
        <v>835</v>
      </c>
      <c r="AB229" t="s">
        <v>836</v>
      </c>
      <c r="AC229" t="s">
        <v>46</v>
      </c>
      <c r="AE229" s="13">
        <f t="shared" si="4"/>
        <v>0</v>
      </c>
      <c r="AF229" t="s">
        <v>48</v>
      </c>
      <c r="AI229" s="1" t="s">
        <v>123</v>
      </c>
      <c r="AJ229">
        <v>0.5</v>
      </c>
      <c r="AK229" s="2">
        <f>(J229*10000)*AJ229</f>
        <v>2142.3900000000003</v>
      </c>
    </row>
    <row r="230" spans="1:37" ht="15" customHeight="1" x14ac:dyDescent="0.25">
      <c r="A230" s="7">
        <v>1168</v>
      </c>
      <c r="B230" t="s">
        <v>837</v>
      </c>
      <c r="C230" t="s">
        <v>40</v>
      </c>
      <c r="D230">
        <v>339071</v>
      </c>
      <c r="E230">
        <v>366546</v>
      </c>
      <c r="G230" t="s">
        <v>42</v>
      </c>
      <c r="H230" t="s">
        <v>838</v>
      </c>
      <c r="I230" t="s">
        <v>160</v>
      </c>
      <c r="J230" s="18">
        <v>0.225772</v>
      </c>
      <c r="K230" t="s">
        <v>291</v>
      </c>
      <c r="L230" t="s">
        <v>831</v>
      </c>
      <c r="M230" t="s">
        <v>70</v>
      </c>
      <c r="V230" t="s">
        <v>839</v>
      </c>
      <c r="AB230" t="s">
        <v>840</v>
      </c>
      <c r="AC230" t="s">
        <v>46</v>
      </c>
      <c r="AE230" s="13">
        <f t="shared" si="4"/>
        <v>0</v>
      </c>
      <c r="AF230" t="s">
        <v>73</v>
      </c>
      <c r="AI230" s="1" t="s">
        <v>65</v>
      </c>
    </row>
    <row r="231" spans="1:37" ht="15" customHeight="1" x14ac:dyDescent="0.25">
      <c r="A231" s="7">
        <v>1173</v>
      </c>
      <c r="B231" t="s">
        <v>841</v>
      </c>
      <c r="C231" t="s">
        <v>40</v>
      </c>
      <c r="D231">
        <v>339887</v>
      </c>
      <c r="E231">
        <v>366277</v>
      </c>
      <c r="G231" t="s">
        <v>42</v>
      </c>
      <c r="H231" t="s">
        <v>830</v>
      </c>
      <c r="I231" t="s">
        <v>160</v>
      </c>
      <c r="J231" s="18">
        <v>0.34503</v>
      </c>
      <c r="K231" t="s">
        <v>291</v>
      </c>
      <c r="L231" t="s">
        <v>831</v>
      </c>
      <c r="M231" t="s">
        <v>115</v>
      </c>
      <c r="AE231" s="13">
        <f t="shared" si="4"/>
        <v>0</v>
      </c>
      <c r="AF231" t="s">
        <v>842</v>
      </c>
      <c r="AI231" s="1" t="s">
        <v>65</v>
      </c>
    </row>
    <row r="232" spans="1:37" ht="15" customHeight="1" x14ac:dyDescent="0.25">
      <c r="A232" s="7">
        <v>1183</v>
      </c>
      <c r="B232" t="s">
        <v>843</v>
      </c>
      <c r="C232" t="s">
        <v>52</v>
      </c>
      <c r="D232">
        <v>340977</v>
      </c>
      <c r="E232">
        <v>365811</v>
      </c>
      <c r="G232" t="s">
        <v>42</v>
      </c>
      <c r="H232" t="s">
        <v>844</v>
      </c>
      <c r="I232" t="s">
        <v>160</v>
      </c>
      <c r="J232" s="18">
        <v>1.459352</v>
      </c>
      <c r="K232" t="s">
        <v>291</v>
      </c>
      <c r="L232" t="s">
        <v>831</v>
      </c>
      <c r="M232" t="s">
        <v>46</v>
      </c>
      <c r="N232" t="s">
        <v>845</v>
      </c>
      <c r="X232" t="s">
        <v>54</v>
      </c>
      <c r="AE232" s="13">
        <f t="shared" si="4"/>
        <v>0</v>
      </c>
      <c r="AF232" t="s">
        <v>55</v>
      </c>
      <c r="AG232" s="7">
        <v>0.5</v>
      </c>
      <c r="AH232" s="13">
        <f>J232*AG232</f>
        <v>0.72967599999999999</v>
      </c>
      <c r="AI232" t="s">
        <v>123</v>
      </c>
      <c r="AJ232">
        <v>0.5</v>
      </c>
      <c r="AK232" s="2">
        <f>(AH232*10000)*AJ232</f>
        <v>3648.38</v>
      </c>
    </row>
    <row r="233" spans="1:37" ht="15" customHeight="1" x14ac:dyDescent="0.25">
      <c r="A233" s="7">
        <v>1184</v>
      </c>
      <c r="B233" t="s">
        <v>846</v>
      </c>
      <c r="C233" t="s">
        <v>52</v>
      </c>
      <c r="D233">
        <v>341630</v>
      </c>
      <c r="E233">
        <v>368124</v>
      </c>
      <c r="G233" t="s">
        <v>42</v>
      </c>
      <c r="H233" t="s">
        <v>847</v>
      </c>
      <c r="I233" t="s">
        <v>160</v>
      </c>
      <c r="J233" s="18">
        <v>2.4518430000000002</v>
      </c>
      <c r="K233" t="s">
        <v>291</v>
      </c>
      <c r="L233" t="s">
        <v>831</v>
      </c>
      <c r="M233" t="s">
        <v>46</v>
      </c>
      <c r="X233" t="s">
        <v>54</v>
      </c>
      <c r="AE233" s="13">
        <f t="shared" si="4"/>
        <v>0</v>
      </c>
      <c r="AF233" t="s">
        <v>55</v>
      </c>
      <c r="AG233" s="7">
        <v>0.5</v>
      </c>
      <c r="AH233" s="13">
        <f>J233*AG233</f>
        <v>1.2259215000000001</v>
      </c>
      <c r="AI233" t="s">
        <v>123</v>
      </c>
      <c r="AJ233">
        <v>0.5</v>
      </c>
      <c r="AK233" s="2">
        <f>(AH233*10000)*AJ233</f>
        <v>6129.607500000001</v>
      </c>
    </row>
    <row r="234" spans="1:37" ht="15" customHeight="1" x14ac:dyDescent="0.25">
      <c r="A234" s="7">
        <v>1188</v>
      </c>
      <c r="B234" t="s">
        <v>848</v>
      </c>
      <c r="C234" t="s">
        <v>52</v>
      </c>
      <c r="D234">
        <v>338092</v>
      </c>
      <c r="E234">
        <v>367957</v>
      </c>
      <c r="F234" t="s">
        <v>849</v>
      </c>
      <c r="G234" t="s">
        <v>42</v>
      </c>
      <c r="H234" t="s">
        <v>838</v>
      </c>
      <c r="I234" t="s">
        <v>160</v>
      </c>
      <c r="J234" s="18">
        <v>0.53945200000000004</v>
      </c>
      <c r="K234" t="s">
        <v>291</v>
      </c>
      <c r="L234" t="s">
        <v>831</v>
      </c>
      <c r="M234" t="s">
        <v>46</v>
      </c>
      <c r="N234" t="s">
        <v>850</v>
      </c>
      <c r="X234" t="s">
        <v>54</v>
      </c>
      <c r="AE234" s="13">
        <f t="shared" si="4"/>
        <v>0</v>
      </c>
      <c r="AF234" t="s">
        <v>55</v>
      </c>
      <c r="AG234" s="7">
        <v>0.5</v>
      </c>
      <c r="AH234" s="13">
        <f>J234*AG234</f>
        <v>0.26972600000000002</v>
      </c>
      <c r="AI234" t="s">
        <v>123</v>
      </c>
      <c r="AJ234">
        <v>0.5</v>
      </c>
      <c r="AK234" s="2">
        <f>(AH234*10000)*AJ234</f>
        <v>1348.63</v>
      </c>
    </row>
    <row r="235" spans="1:37" ht="15" customHeight="1" x14ac:dyDescent="0.25">
      <c r="A235" s="7">
        <v>1196</v>
      </c>
      <c r="B235" t="s">
        <v>851</v>
      </c>
      <c r="C235" t="s">
        <v>40</v>
      </c>
      <c r="D235">
        <v>340554</v>
      </c>
      <c r="E235">
        <v>366301</v>
      </c>
      <c r="G235" t="s">
        <v>42</v>
      </c>
      <c r="H235" t="s">
        <v>830</v>
      </c>
      <c r="I235" t="s">
        <v>160</v>
      </c>
      <c r="J235" s="18">
        <v>1.0182E-2</v>
      </c>
      <c r="K235" t="s">
        <v>291</v>
      </c>
      <c r="L235" t="s">
        <v>831</v>
      </c>
      <c r="M235" t="s">
        <v>70</v>
      </c>
      <c r="W235" t="s">
        <v>46</v>
      </c>
      <c r="AE235" s="13">
        <f t="shared" si="4"/>
        <v>0</v>
      </c>
      <c r="AF235" t="s">
        <v>73</v>
      </c>
      <c r="AI235" s="1" t="s">
        <v>65</v>
      </c>
    </row>
    <row r="236" spans="1:37" ht="15" customHeight="1" x14ac:dyDescent="0.25">
      <c r="A236" s="7">
        <v>1197</v>
      </c>
      <c r="B236" t="s">
        <v>852</v>
      </c>
      <c r="C236" t="s">
        <v>40</v>
      </c>
      <c r="D236">
        <v>340495</v>
      </c>
      <c r="E236">
        <v>366055</v>
      </c>
      <c r="G236" t="s">
        <v>42</v>
      </c>
      <c r="H236" t="s">
        <v>830</v>
      </c>
      <c r="I236" t="s">
        <v>160</v>
      </c>
      <c r="J236" s="18">
        <v>3.3383999999999997E-2</v>
      </c>
      <c r="K236" t="s">
        <v>291</v>
      </c>
      <c r="L236" t="s">
        <v>831</v>
      </c>
      <c r="M236" t="s">
        <v>70</v>
      </c>
      <c r="AE236" s="13">
        <f t="shared" si="4"/>
        <v>0</v>
      </c>
      <c r="AF236" t="s">
        <v>73</v>
      </c>
      <c r="AI236" s="1" t="s">
        <v>65</v>
      </c>
    </row>
    <row r="237" spans="1:37" ht="15" customHeight="1" x14ac:dyDescent="0.25">
      <c r="A237" s="7">
        <v>1198</v>
      </c>
      <c r="B237" t="s">
        <v>853</v>
      </c>
      <c r="C237" t="s">
        <v>40</v>
      </c>
      <c r="D237">
        <v>340733</v>
      </c>
      <c r="E237">
        <v>366172</v>
      </c>
      <c r="G237" t="s">
        <v>42</v>
      </c>
      <c r="H237" t="s">
        <v>830</v>
      </c>
      <c r="I237" t="s">
        <v>160</v>
      </c>
      <c r="J237" s="18">
        <v>5.2035999999999999E-2</v>
      </c>
      <c r="K237" t="s">
        <v>291</v>
      </c>
      <c r="L237" t="s">
        <v>831</v>
      </c>
      <c r="M237" t="s">
        <v>46</v>
      </c>
      <c r="AE237" s="13">
        <f t="shared" si="4"/>
        <v>0</v>
      </c>
      <c r="AF237" t="s">
        <v>48</v>
      </c>
      <c r="AI237" s="1" t="s">
        <v>123</v>
      </c>
      <c r="AJ237">
        <v>0.5</v>
      </c>
      <c r="AK237" s="2">
        <f>(J237*10000)*AJ237</f>
        <v>260.18</v>
      </c>
    </row>
    <row r="238" spans="1:37" ht="15" customHeight="1" x14ac:dyDescent="0.25">
      <c r="A238" s="7">
        <v>1199</v>
      </c>
      <c r="B238" t="s">
        <v>854</v>
      </c>
      <c r="C238" t="s">
        <v>40</v>
      </c>
      <c r="D238">
        <v>340527</v>
      </c>
      <c r="E238">
        <v>366207</v>
      </c>
      <c r="G238" t="s">
        <v>42</v>
      </c>
      <c r="H238" t="s">
        <v>830</v>
      </c>
      <c r="I238" t="s">
        <v>160</v>
      </c>
      <c r="J238" s="18">
        <v>2.1679999999999998E-3</v>
      </c>
      <c r="K238" t="s">
        <v>291</v>
      </c>
      <c r="L238" t="s">
        <v>831</v>
      </c>
      <c r="M238" t="s">
        <v>70</v>
      </c>
      <c r="W238" t="s">
        <v>46</v>
      </c>
      <c r="AE238" s="13">
        <f t="shared" si="4"/>
        <v>0</v>
      </c>
      <c r="AF238" t="s">
        <v>73</v>
      </c>
      <c r="AI238" s="1" t="s">
        <v>65</v>
      </c>
    </row>
    <row r="239" spans="1:37" ht="15" customHeight="1" x14ac:dyDescent="0.25">
      <c r="A239" s="7">
        <v>1200</v>
      </c>
      <c r="B239" t="s">
        <v>855</v>
      </c>
      <c r="C239" t="s">
        <v>40</v>
      </c>
      <c r="D239">
        <v>340425</v>
      </c>
      <c r="E239">
        <v>366514</v>
      </c>
      <c r="G239" t="s">
        <v>42</v>
      </c>
      <c r="H239" t="s">
        <v>830</v>
      </c>
      <c r="I239" t="s">
        <v>160</v>
      </c>
      <c r="J239" s="18">
        <v>1.1658E-2</v>
      </c>
      <c r="K239" t="s">
        <v>291</v>
      </c>
      <c r="L239" t="s">
        <v>831</v>
      </c>
      <c r="M239" t="s">
        <v>70</v>
      </c>
      <c r="AE239" s="13">
        <f t="shared" si="4"/>
        <v>0</v>
      </c>
      <c r="AF239" t="s">
        <v>73</v>
      </c>
      <c r="AI239" s="1" t="s">
        <v>65</v>
      </c>
    </row>
    <row r="240" spans="1:37" ht="15" customHeight="1" x14ac:dyDescent="0.25">
      <c r="A240" s="7">
        <v>1201</v>
      </c>
      <c r="B240" t="s">
        <v>856</v>
      </c>
      <c r="C240" t="s">
        <v>40</v>
      </c>
      <c r="D240">
        <v>340381</v>
      </c>
      <c r="E240">
        <v>367130</v>
      </c>
      <c r="G240" t="s">
        <v>42</v>
      </c>
      <c r="H240" t="s">
        <v>830</v>
      </c>
      <c r="I240" t="s">
        <v>160</v>
      </c>
      <c r="J240" s="18">
        <v>5.0082000000000002E-2</v>
      </c>
      <c r="K240" t="s">
        <v>291</v>
      </c>
      <c r="L240" t="s">
        <v>831</v>
      </c>
      <c r="M240" t="s">
        <v>70</v>
      </c>
      <c r="AE240" s="13">
        <f t="shared" si="4"/>
        <v>0</v>
      </c>
      <c r="AF240" t="s">
        <v>73</v>
      </c>
      <c r="AI240" s="1" t="s">
        <v>65</v>
      </c>
    </row>
    <row r="241" spans="1:38" ht="15" customHeight="1" x14ac:dyDescent="0.25">
      <c r="A241" s="7">
        <v>1202</v>
      </c>
      <c r="B241" t="s">
        <v>857</v>
      </c>
      <c r="C241" t="s">
        <v>40</v>
      </c>
      <c r="D241">
        <v>341288</v>
      </c>
      <c r="E241">
        <v>366514</v>
      </c>
      <c r="G241" t="s">
        <v>42</v>
      </c>
      <c r="H241" t="s">
        <v>830</v>
      </c>
      <c r="I241" t="s">
        <v>160</v>
      </c>
      <c r="J241" s="18">
        <v>2.1420000000000002E-2</v>
      </c>
      <c r="K241" t="s">
        <v>291</v>
      </c>
      <c r="L241" t="s">
        <v>831</v>
      </c>
      <c r="M241" t="s">
        <v>70</v>
      </c>
      <c r="AE241" s="13">
        <f t="shared" si="4"/>
        <v>0</v>
      </c>
      <c r="AF241" t="s">
        <v>73</v>
      </c>
      <c r="AI241" s="1" t="s">
        <v>65</v>
      </c>
    </row>
    <row r="242" spans="1:38" ht="15" customHeight="1" x14ac:dyDescent="0.25">
      <c r="A242" s="7">
        <v>1203</v>
      </c>
      <c r="B242" t="s">
        <v>858</v>
      </c>
      <c r="C242" t="s">
        <v>40</v>
      </c>
      <c r="D242">
        <v>341253</v>
      </c>
      <c r="E242">
        <v>366806</v>
      </c>
      <c r="G242" t="s">
        <v>42</v>
      </c>
      <c r="H242" t="s">
        <v>830</v>
      </c>
      <c r="I242" t="s">
        <v>160</v>
      </c>
      <c r="J242" s="18">
        <v>1.8363000000000001E-2</v>
      </c>
      <c r="K242" t="s">
        <v>291</v>
      </c>
      <c r="L242" t="s">
        <v>831</v>
      </c>
      <c r="M242" t="s">
        <v>70</v>
      </c>
      <c r="AE242" s="13">
        <f t="shared" si="4"/>
        <v>0</v>
      </c>
      <c r="AF242" t="s">
        <v>73</v>
      </c>
      <c r="AI242" s="1" t="s">
        <v>65</v>
      </c>
    </row>
    <row r="243" spans="1:38" ht="15" customHeight="1" x14ac:dyDescent="0.25">
      <c r="A243" s="7">
        <v>1205</v>
      </c>
      <c r="B243" t="s">
        <v>859</v>
      </c>
      <c r="C243" t="s">
        <v>40</v>
      </c>
      <c r="D243">
        <v>340795</v>
      </c>
      <c r="E243">
        <v>366218</v>
      </c>
      <c r="G243" t="s">
        <v>42</v>
      </c>
      <c r="H243" t="s">
        <v>830</v>
      </c>
      <c r="I243" t="s">
        <v>160</v>
      </c>
      <c r="J243" s="18">
        <v>1.2264000000000001E-2</v>
      </c>
      <c r="K243" t="s">
        <v>291</v>
      </c>
      <c r="L243" t="s">
        <v>831</v>
      </c>
      <c r="M243" t="s">
        <v>70</v>
      </c>
      <c r="AE243" s="13">
        <f t="shared" si="4"/>
        <v>0</v>
      </c>
      <c r="AF243" t="s">
        <v>73</v>
      </c>
      <c r="AI243" s="1" t="s">
        <v>65</v>
      </c>
    </row>
    <row r="244" spans="1:38" ht="15" customHeight="1" x14ac:dyDescent="0.25">
      <c r="A244" s="7">
        <v>1206</v>
      </c>
      <c r="B244" t="s">
        <v>860</v>
      </c>
      <c r="C244" t="s">
        <v>40</v>
      </c>
      <c r="D244">
        <v>340391</v>
      </c>
      <c r="E244">
        <v>366141</v>
      </c>
      <c r="G244" t="s">
        <v>42</v>
      </c>
      <c r="H244" t="s">
        <v>830</v>
      </c>
      <c r="I244" t="s">
        <v>160</v>
      </c>
      <c r="J244" s="18">
        <v>4.3165000000000002E-2</v>
      </c>
      <c r="K244" t="s">
        <v>291</v>
      </c>
      <c r="L244" t="s">
        <v>831</v>
      </c>
      <c r="M244" t="s">
        <v>70</v>
      </c>
      <c r="AE244" s="13">
        <f t="shared" si="4"/>
        <v>0</v>
      </c>
      <c r="AF244" t="s">
        <v>73</v>
      </c>
      <c r="AI244" s="1" t="s">
        <v>65</v>
      </c>
    </row>
    <row r="245" spans="1:38" ht="15" customHeight="1" x14ac:dyDescent="0.25">
      <c r="A245" s="7">
        <v>1218</v>
      </c>
      <c r="B245" t="s">
        <v>861</v>
      </c>
      <c r="C245" t="s">
        <v>52</v>
      </c>
      <c r="D245">
        <v>341325</v>
      </c>
      <c r="E245">
        <v>366863</v>
      </c>
      <c r="G245" t="s">
        <v>42</v>
      </c>
      <c r="H245" t="s">
        <v>830</v>
      </c>
      <c r="I245" t="s">
        <v>160</v>
      </c>
      <c r="J245" s="18">
        <v>1.4154279999999999</v>
      </c>
      <c r="K245" t="s">
        <v>291</v>
      </c>
      <c r="L245" t="s">
        <v>831</v>
      </c>
      <c r="M245" t="s">
        <v>46</v>
      </c>
      <c r="X245" t="s">
        <v>54</v>
      </c>
      <c r="AE245" s="13">
        <f t="shared" si="4"/>
        <v>0</v>
      </c>
      <c r="AF245" t="s">
        <v>55</v>
      </c>
      <c r="AG245" s="7">
        <v>0.5</v>
      </c>
      <c r="AH245" s="13">
        <f>J245*AG245</f>
        <v>0.70771399999999995</v>
      </c>
      <c r="AI245" t="s">
        <v>123</v>
      </c>
      <c r="AJ245">
        <v>0.5</v>
      </c>
      <c r="AK245" s="2">
        <f>(AH245*10000)*AJ245</f>
        <v>3538.5699999999997</v>
      </c>
      <c r="AL245" t="s">
        <v>862</v>
      </c>
    </row>
    <row r="246" spans="1:38" ht="15" customHeight="1" x14ac:dyDescent="0.25">
      <c r="A246" s="7">
        <v>1219</v>
      </c>
      <c r="B246" t="s">
        <v>863</v>
      </c>
      <c r="C246" t="s">
        <v>52</v>
      </c>
      <c r="D246">
        <v>340361</v>
      </c>
      <c r="E246">
        <v>366356</v>
      </c>
      <c r="G246" t="s">
        <v>42</v>
      </c>
      <c r="H246" t="s">
        <v>830</v>
      </c>
      <c r="I246" t="s">
        <v>160</v>
      </c>
      <c r="J246" s="18">
        <v>4.0393889999999999</v>
      </c>
      <c r="K246" t="s">
        <v>291</v>
      </c>
      <c r="L246" t="s">
        <v>831</v>
      </c>
      <c r="M246" t="s">
        <v>46</v>
      </c>
      <c r="W246" t="s">
        <v>46</v>
      </c>
      <c r="X246" t="s">
        <v>54</v>
      </c>
      <c r="AB246" t="s">
        <v>864</v>
      </c>
      <c r="AE246" s="13">
        <f t="shared" si="4"/>
        <v>0</v>
      </c>
      <c r="AF246" t="s">
        <v>55</v>
      </c>
      <c r="AG246" s="7">
        <v>0.5</v>
      </c>
      <c r="AH246" s="13">
        <f>J246*AG246</f>
        <v>2.0196944999999999</v>
      </c>
      <c r="AI246" t="s">
        <v>123</v>
      </c>
      <c r="AJ246">
        <v>0.5</v>
      </c>
      <c r="AK246" s="2">
        <f>(AH246*10000)*AJ246</f>
        <v>10098.4725</v>
      </c>
    </row>
    <row r="247" spans="1:38" ht="15" customHeight="1" x14ac:dyDescent="0.25">
      <c r="A247" s="7">
        <v>1221</v>
      </c>
      <c r="B247" t="s">
        <v>865</v>
      </c>
      <c r="C247" t="s">
        <v>52</v>
      </c>
      <c r="D247">
        <v>341639</v>
      </c>
      <c r="E247">
        <v>366918</v>
      </c>
      <c r="G247" t="s">
        <v>42</v>
      </c>
      <c r="H247" t="s">
        <v>847</v>
      </c>
      <c r="I247" t="s">
        <v>160</v>
      </c>
      <c r="J247" s="18">
        <v>1.2813859999999999</v>
      </c>
      <c r="K247" t="s">
        <v>291</v>
      </c>
      <c r="L247" t="s">
        <v>831</v>
      </c>
      <c r="M247" t="s">
        <v>46</v>
      </c>
      <c r="V247" t="s">
        <v>866</v>
      </c>
      <c r="X247" t="s">
        <v>54</v>
      </c>
      <c r="AB247" t="s">
        <v>867</v>
      </c>
      <c r="AE247" s="13">
        <f t="shared" si="4"/>
        <v>0</v>
      </c>
      <c r="AF247" t="s">
        <v>55</v>
      </c>
      <c r="AG247" s="7">
        <v>0.5</v>
      </c>
      <c r="AH247" s="13">
        <f>J247*AG247</f>
        <v>0.64069299999999996</v>
      </c>
      <c r="AI247" t="s">
        <v>123</v>
      </c>
      <c r="AJ247">
        <v>0.5</v>
      </c>
      <c r="AK247" s="2">
        <f>(AH247*10000)*AJ247</f>
        <v>3203.4649999999997</v>
      </c>
    </row>
    <row r="248" spans="1:38" ht="15" customHeight="1" x14ac:dyDescent="0.25">
      <c r="A248" s="7">
        <v>1222</v>
      </c>
      <c r="B248" t="s">
        <v>868</v>
      </c>
      <c r="C248" t="s">
        <v>52</v>
      </c>
      <c r="D248">
        <v>341007</v>
      </c>
      <c r="E248">
        <v>367118</v>
      </c>
      <c r="G248" t="s">
        <v>42</v>
      </c>
      <c r="H248" t="s">
        <v>830</v>
      </c>
      <c r="I248" t="s">
        <v>160</v>
      </c>
      <c r="J248" s="18">
        <v>1.393799</v>
      </c>
      <c r="K248" t="s">
        <v>291</v>
      </c>
      <c r="L248" t="s">
        <v>831</v>
      </c>
      <c r="M248" t="s">
        <v>46</v>
      </c>
      <c r="X248" t="s">
        <v>54</v>
      </c>
      <c r="AB248" t="s">
        <v>869</v>
      </c>
      <c r="AE248" s="13">
        <f t="shared" si="4"/>
        <v>0</v>
      </c>
      <c r="AF248" t="s">
        <v>55</v>
      </c>
      <c r="AG248" s="7">
        <v>0.5</v>
      </c>
      <c r="AH248" s="13">
        <f>J248*AG248</f>
        <v>0.69689950000000001</v>
      </c>
      <c r="AI248" t="s">
        <v>123</v>
      </c>
      <c r="AJ248">
        <v>0.5</v>
      </c>
      <c r="AK248" s="2">
        <f>(AH248*10000)*AJ248</f>
        <v>3484.4974999999999</v>
      </c>
    </row>
    <row r="249" spans="1:38" ht="15" customHeight="1" x14ac:dyDescent="0.25">
      <c r="A249" s="7">
        <v>1234</v>
      </c>
      <c r="B249" t="s">
        <v>870</v>
      </c>
      <c r="C249" t="s">
        <v>52</v>
      </c>
      <c r="D249">
        <v>340648</v>
      </c>
      <c r="E249">
        <v>367015</v>
      </c>
      <c r="G249" t="s">
        <v>42</v>
      </c>
      <c r="H249" t="s">
        <v>830</v>
      </c>
      <c r="I249" t="s">
        <v>160</v>
      </c>
      <c r="J249" s="18">
        <v>0.37777300000000003</v>
      </c>
      <c r="K249" t="s">
        <v>291</v>
      </c>
      <c r="L249" t="s">
        <v>831</v>
      </c>
      <c r="M249" t="s">
        <v>46</v>
      </c>
      <c r="X249" t="s">
        <v>54</v>
      </c>
      <c r="AE249" s="13">
        <f t="shared" si="4"/>
        <v>0</v>
      </c>
      <c r="AF249" t="s">
        <v>55</v>
      </c>
      <c r="AG249" s="7">
        <v>0.5</v>
      </c>
      <c r="AH249" s="13">
        <f>J249*AG249</f>
        <v>0.18888650000000001</v>
      </c>
      <c r="AI249" t="s">
        <v>123</v>
      </c>
      <c r="AJ249">
        <v>0.5</v>
      </c>
      <c r="AK249" s="2">
        <f>(AH249*10000)*AJ249</f>
        <v>944.43250000000012</v>
      </c>
    </row>
    <row r="250" spans="1:38" ht="15" customHeight="1" x14ac:dyDescent="0.25">
      <c r="A250" s="7">
        <v>1246</v>
      </c>
      <c r="B250" t="s">
        <v>871</v>
      </c>
      <c r="C250" t="s">
        <v>40</v>
      </c>
      <c r="D250">
        <v>340455</v>
      </c>
      <c r="E250">
        <v>365921</v>
      </c>
      <c r="F250" t="s">
        <v>872</v>
      </c>
      <c r="G250" t="s">
        <v>42</v>
      </c>
      <c r="H250" t="s">
        <v>830</v>
      </c>
      <c r="I250" t="s">
        <v>160</v>
      </c>
      <c r="J250" s="18">
        <v>6.3351000000000005E-2</v>
      </c>
      <c r="K250" t="s">
        <v>291</v>
      </c>
      <c r="L250" t="s">
        <v>831</v>
      </c>
      <c r="M250" t="s">
        <v>46</v>
      </c>
      <c r="AB250" t="s">
        <v>873</v>
      </c>
      <c r="AC250" t="s">
        <v>46</v>
      </c>
      <c r="AE250" s="13">
        <f t="shared" si="4"/>
        <v>0</v>
      </c>
      <c r="AF250" t="s">
        <v>80</v>
      </c>
      <c r="AI250" s="1" t="s">
        <v>65</v>
      </c>
    </row>
    <row r="251" spans="1:38" ht="15" customHeight="1" x14ac:dyDescent="0.25">
      <c r="A251" s="7">
        <v>1263</v>
      </c>
      <c r="B251" t="s">
        <v>874</v>
      </c>
      <c r="C251" t="s">
        <v>52</v>
      </c>
      <c r="D251">
        <v>341536</v>
      </c>
      <c r="E251">
        <v>366773</v>
      </c>
      <c r="G251" t="s">
        <v>42</v>
      </c>
      <c r="H251" t="s">
        <v>830</v>
      </c>
      <c r="I251" t="s">
        <v>160</v>
      </c>
      <c r="J251" s="18">
        <v>1.0954630000000001</v>
      </c>
      <c r="K251" t="s">
        <v>291</v>
      </c>
      <c r="L251" t="s">
        <v>831</v>
      </c>
      <c r="M251" t="s">
        <v>46</v>
      </c>
      <c r="V251" t="s">
        <v>835</v>
      </c>
      <c r="X251" t="s">
        <v>54</v>
      </c>
      <c r="AB251" t="s">
        <v>875</v>
      </c>
      <c r="AC251" t="s">
        <v>46</v>
      </c>
      <c r="AE251" s="13">
        <f t="shared" si="4"/>
        <v>0</v>
      </c>
      <c r="AF251" t="s">
        <v>55</v>
      </c>
      <c r="AG251" s="7">
        <v>0.5</v>
      </c>
      <c r="AH251" s="13">
        <f>J251*AG251</f>
        <v>0.54773150000000004</v>
      </c>
      <c r="AI251" s="1" t="s">
        <v>123</v>
      </c>
      <c r="AJ251">
        <v>0.5</v>
      </c>
      <c r="AK251" s="2">
        <f>(AH251*10000)*AJ251</f>
        <v>2738.6575000000003</v>
      </c>
    </row>
    <row r="252" spans="1:38" ht="15" customHeight="1" x14ac:dyDescent="0.25">
      <c r="A252" s="7">
        <v>1269</v>
      </c>
      <c r="B252" t="s">
        <v>876</v>
      </c>
      <c r="C252" t="s">
        <v>52</v>
      </c>
      <c r="D252">
        <v>341306</v>
      </c>
      <c r="E252">
        <v>367127</v>
      </c>
      <c r="G252" t="s">
        <v>42</v>
      </c>
      <c r="H252" t="s">
        <v>847</v>
      </c>
      <c r="I252" t="s">
        <v>160</v>
      </c>
      <c r="J252" s="18">
        <v>0.54457699999999998</v>
      </c>
      <c r="K252" t="s">
        <v>291</v>
      </c>
      <c r="L252" t="s">
        <v>831</v>
      </c>
      <c r="M252" t="s">
        <v>46</v>
      </c>
      <c r="X252" t="s">
        <v>54</v>
      </c>
      <c r="AB252" t="s">
        <v>877</v>
      </c>
      <c r="AE252" s="13">
        <f t="shared" si="4"/>
        <v>0</v>
      </c>
      <c r="AF252" t="s">
        <v>55</v>
      </c>
      <c r="AG252" s="7">
        <v>0.5</v>
      </c>
      <c r="AH252" s="13">
        <f>J252*AG252</f>
        <v>0.27228849999999999</v>
      </c>
      <c r="AI252" t="s">
        <v>123</v>
      </c>
      <c r="AJ252">
        <v>0.5</v>
      </c>
      <c r="AK252" s="2">
        <f>(AH252*10000)*AJ252</f>
        <v>1361.4424999999999</v>
      </c>
    </row>
    <row r="253" spans="1:38" ht="15" customHeight="1" x14ac:dyDescent="0.25">
      <c r="A253" s="7">
        <v>1271</v>
      </c>
      <c r="B253" t="s">
        <v>878</v>
      </c>
      <c r="C253" t="s">
        <v>40</v>
      </c>
      <c r="D253">
        <v>338255</v>
      </c>
      <c r="E253">
        <v>366797</v>
      </c>
      <c r="F253" t="s">
        <v>879</v>
      </c>
      <c r="G253" t="s">
        <v>42</v>
      </c>
      <c r="H253" t="s">
        <v>838</v>
      </c>
      <c r="I253" t="s">
        <v>160</v>
      </c>
      <c r="J253" s="18">
        <v>1.1634E-2</v>
      </c>
      <c r="K253" t="s">
        <v>291</v>
      </c>
      <c r="L253" t="s">
        <v>831</v>
      </c>
      <c r="M253" t="s">
        <v>70</v>
      </c>
      <c r="V253" t="s">
        <v>839</v>
      </c>
      <c r="AB253" t="s">
        <v>880</v>
      </c>
      <c r="AD253" s="7" t="s">
        <v>46</v>
      </c>
      <c r="AE253" s="13">
        <f t="shared" si="4"/>
        <v>0</v>
      </c>
      <c r="AF253" t="s">
        <v>607</v>
      </c>
      <c r="AI253" s="1" t="s">
        <v>65</v>
      </c>
    </row>
    <row r="254" spans="1:38" ht="15" customHeight="1" x14ac:dyDescent="0.25">
      <c r="A254" s="7">
        <v>1273</v>
      </c>
      <c r="B254" t="s">
        <v>881</v>
      </c>
      <c r="C254" t="s">
        <v>52</v>
      </c>
      <c r="D254">
        <v>327566</v>
      </c>
      <c r="E254">
        <v>378763</v>
      </c>
      <c r="G254" t="s">
        <v>42</v>
      </c>
      <c r="H254" t="s">
        <v>882</v>
      </c>
      <c r="I254" t="s">
        <v>103</v>
      </c>
      <c r="J254" s="18">
        <v>0.143488</v>
      </c>
      <c r="K254" t="s">
        <v>883</v>
      </c>
      <c r="L254" t="s">
        <v>883</v>
      </c>
      <c r="M254" t="s">
        <v>70</v>
      </c>
      <c r="N254" t="s">
        <v>883</v>
      </c>
      <c r="X254" t="s">
        <v>54</v>
      </c>
      <c r="Y254" t="s">
        <v>884</v>
      </c>
      <c r="AE254" s="13">
        <f t="shared" si="4"/>
        <v>0</v>
      </c>
      <c r="AF254" t="s">
        <v>313</v>
      </c>
      <c r="AG254" s="7">
        <v>0.5</v>
      </c>
      <c r="AH254" s="13">
        <f>J254*AG254</f>
        <v>7.1744000000000002E-2</v>
      </c>
      <c r="AI254" s="1" t="s">
        <v>65</v>
      </c>
    </row>
    <row r="255" spans="1:38" ht="15" customHeight="1" x14ac:dyDescent="0.25">
      <c r="A255" s="7">
        <v>1274</v>
      </c>
      <c r="B255" t="s">
        <v>885</v>
      </c>
      <c r="C255" t="s">
        <v>52</v>
      </c>
      <c r="D255">
        <v>327606</v>
      </c>
      <c r="E255">
        <v>378784</v>
      </c>
      <c r="G255" t="s">
        <v>42</v>
      </c>
      <c r="H255" t="s">
        <v>882</v>
      </c>
      <c r="I255" t="s">
        <v>103</v>
      </c>
      <c r="J255" s="18">
        <v>8.7756000000000001E-2</v>
      </c>
      <c r="K255" t="s">
        <v>883</v>
      </c>
      <c r="L255" t="s">
        <v>883</v>
      </c>
      <c r="M255" t="s">
        <v>70</v>
      </c>
      <c r="N255" t="s">
        <v>883</v>
      </c>
      <c r="X255" t="s">
        <v>54</v>
      </c>
      <c r="Y255" t="s">
        <v>884</v>
      </c>
      <c r="Z255">
        <v>1.04675E-4</v>
      </c>
      <c r="AE255" s="13">
        <f t="shared" si="4"/>
        <v>0.11927959341811387</v>
      </c>
      <c r="AF255" t="s">
        <v>886</v>
      </c>
      <c r="AG255" s="7">
        <v>0.5</v>
      </c>
      <c r="AH255" s="13">
        <f>J255*AG255</f>
        <v>4.3878E-2</v>
      </c>
      <c r="AI255" s="1" t="s">
        <v>65</v>
      </c>
    </row>
    <row r="256" spans="1:38" ht="15" customHeight="1" x14ac:dyDescent="0.25">
      <c r="A256" s="7">
        <v>1279</v>
      </c>
      <c r="B256" t="s">
        <v>887</v>
      </c>
      <c r="C256" t="s">
        <v>52</v>
      </c>
      <c r="D256">
        <v>328393</v>
      </c>
      <c r="E256">
        <v>377851</v>
      </c>
      <c r="G256" t="s">
        <v>58</v>
      </c>
      <c r="H256" t="s">
        <v>882</v>
      </c>
      <c r="I256" t="s">
        <v>103</v>
      </c>
      <c r="J256" s="18">
        <v>1.053018</v>
      </c>
      <c r="K256" t="s">
        <v>883</v>
      </c>
      <c r="L256" t="s">
        <v>883</v>
      </c>
      <c r="M256" t="s">
        <v>46</v>
      </c>
      <c r="N256" t="s">
        <v>883</v>
      </c>
      <c r="X256" t="s">
        <v>54</v>
      </c>
      <c r="AE256" s="13">
        <f t="shared" si="4"/>
        <v>0</v>
      </c>
      <c r="AF256" t="s">
        <v>55</v>
      </c>
      <c r="AG256" s="7">
        <v>0.5</v>
      </c>
      <c r="AH256" s="13">
        <f>J256*AG256</f>
        <v>0.526509</v>
      </c>
      <c r="AI256" t="s">
        <v>49</v>
      </c>
      <c r="AJ256">
        <v>0.4</v>
      </c>
      <c r="AK256" s="2">
        <f>(AH256*10000)*AJ256</f>
        <v>2106.0360000000001</v>
      </c>
    </row>
    <row r="257" spans="1:37" ht="15" customHeight="1" x14ac:dyDescent="0.25">
      <c r="A257" s="7">
        <v>1280</v>
      </c>
      <c r="B257" t="s">
        <v>888</v>
      </c>
      <c r="C257" t="s">
        <v>52</v>
      </c>
      <c r="D257">
        <v>328658</v>
      </c>
      <c r="E257">
        <v>377426</v>
      </c>
      <c r="F257" t="s">
        <v>889</v>
      </c>
      <c r="G257" t="s">
        <v>58</v>
      </c>
      <c r="H257" t="s">
        <v>882</v>
      </c>
      <c r="I257" t="s">
        <v>103</v>
      </c>
      <c r="J257" s="18">
        <v>1.403378</v>
      </c>
      <c r="K257" t="s">
        <v>883</v>
      </c>
      <c r="L257" t="s">
        <v>883</v>
      </c>
      <c r="M257" t="s">
        <v>46</v>
      </c>
      <c r="N257" t="s">
        <v>883</v>
      </c>
      <c r="X257" t="s">
        <v>54</v>
      </c>
      <c r="Z257">
        <v>4.5881399999999999E-4</v>
      </c>
      <c r="AE257" s="13">
        <f t="shared" si="4"/>
        <v>3.2693543720936198E-2</v>
      </c>
      <c r="AF257" t="s">
        <v>55</v>
      </c>
      <c r="AG257" s="7">
        <v>0.5</v>
      </c>
      <c r="AH257" s="13">
        <f>J257*AG257</f>
        <v>0.70168900000000001</v>
      </c>
      <c r="AI257" t="s">
        <v>123</v>
      </c>
      <c r="AJ257">
        <v>0.5</v>
      </c>
      <c r="AK257" s="2">
        <f>(AH257*10000)*AJ257</f>
        <v>3508.4450000000002</v>
      </c>
    </row>
    <row r="258" spans="1:37" ht="15" customHeight="1" x14ac:dyDescent="0.25">
      <c r="A258" s="7">
        <v>1298</v>
      </c>
      <c r="B258" t="s">
        <v>890</v>
      </c>
      <c r="C258" t="s">
        <v>40</v>
      </c>
      <c r="D258">
        <v>329365</v>
      </c>
      <c r="E258">
        <v>378385</v>
      </c>
      <c r="G258" t="s">
        <v>42</v>
      </c>
      <c r="H258" t="s">
        <v>891</v>
      </c>
      <c r="I258" t="s">
        <v>103</v>
      </c>
      <c r="J258" s="18">
        <v>0.45572499999999999</v>
      </c>
      <c r="K258" t="s">
        <v>883</v>
      </c>
      <c r="L258" t="s">
        <v>883</v>
      </c>
      <c r="M258" t="s">
        <v>46</v>
      </c>
      <c r="N258" t="s">
        <v>883</v>
      </c>
      <c r="V258" t="s">
        <v>892</v>
      </c>
      <c r="AB258" t="s">
        <v>893</v>
      </c>
      <c r="AC258" t="s">
        <v>46</v>
      </c>
      <c r="AE258" s="13">
        <f t="shared" ref="AE258:AE321" si="5">(Z258/J258)*100</f>
        <v>0</v>
      </c>
      <c r="AF258" t="s">
        <v>48</v>
      </c>
      <c r="AI258" s="1" t="s">
        <v>49</v>
      </c>
      <c r="AJ258">
        <v>0.4</v>
      </c>
      <c r="AK258" s="2">
        <f>(J258*10000)*AJ258</f>
        <v>1822.9</v>
      </c>
    </row>
    <row r="259" spans="1:37" ht="15" customHeight="1" x14ac:dyDescent="0.25">
      <c r="A259" s="7">
        <v>1299</v>
      </c>
      <c r="B259" t="s">
        <v>894</v>
      </c>
      <c r="C259" t="s">
        <v>40</v>
      </c>
      <c r="D259">
        <v>329231</v>
      </c>
      <c r="E259">
        <v>378551</v>
      </c>
      <c r="G259" t="s">
        <v>42</v>
      </c>
      <c r="H259" t="s">
        <v>891</v>
      </c>
      <c r="I259" t="s">
        <v>103</v>
      </c>
      <c r="J259" s="18">
        <v>0.241261</v>
      </c>
      <c r="K259" t="s">
        <v>883</v>
      </c>
      <c r="L259" t="s">
        <v>883</v>
      </c>
      <c r="M259" t="s">
        <v>70</v>
      </c>
      <c r="N259" t="s">
        <v>883</v>
      </c>
      <c r="V259" t="s">
        <v>892</v>
      </c>
      <c r="Y259" t="s">
        <v>884</v>
      </c>
      <c r="AB259" t="s">
        <v>895</v>
      </c>
      <c r="AC259" t="s">
        <v>46</v>
      </c>
      <c r="AE259" s="13">
        <f t="shared" si="5"/>
        <v>0</v>
      </c>
      <c r="AF259" t="s">
        <v>73</v>
      </c>
      <c r="AI259" s="1" t="s">
        <v>65</v>
      </c>
    </row>
    <row r="260" spans="1:37" ht="15" customHeight="1" x14ac:dyDescent="0.25">
      <c r="A260" s="7">
        <v>1300</v>
      </c>
      <c r="B260" t="s">
        <v>896</v>
      </c>
      <c r="C260" t="s">
        <v>40</v>
      </c>
      <c r="D260">
        <v>329207</v>
      </c>
      <c r="E260">
        <v>378656</v>
      </c>
      <c r="G260" t="s">
        <v>42</v>
      </c>
      <c r="H260" t="s">
        <v>891</v>
      </c>
      <c r="I260" t="s">
        <v>103</v>
      </c>
      <c r="J260" s="18">
        <v>0.89452600000000004</v>
      </c>
      <c r="K260" t="s">
        <v>883</v>
      </c>
      <c r="L260" t="s">
        <v>883</v>
      </c>
      <c r="M260" t="s">
        <v>46</v>
      </c>
      <c r="N260" t="s">
        <v>883</v>
      </c>
      <c r="V260" t="s">
        <v>892</v>
      </c>
      <c r="Z260" s="5" t="s">
        <v>897</v>
      </c>
      <c r="AB260" t="s">
        <v>898</v>
      </c>
      <c r="AC260" t="s">
        <v>46</v>
      </c>
      <c r="AE260" s="13">
        <f t="shared" si="5"/>
        <v>1.660194309721182</v>
      </c>
      <c r="AF260" t="s">
        <v>48</v>
      </c>
      <c r="AI260" s="1" t="s">
        <v>49</v>
      </c>
      <c r="AJ260">
        <v>0.4</v>
      </c>
      <c r="AK260" s="2">
        <f>(J260*10000)*AJ260</f>
        <v>3578.1040000000003</v>
      </c>
    </row>
    <row r="261" spans="1:37" ht="15" customHeight="1" x14ac:dyDescent="0.25">
      <c r="A261" s="7">
        <v>1301</v>
      </c>
      <c r="B261" t="s">
        <v>899</v>
      </c>
      <c r="C261" t="s">
        <v>40</v>
      </c>
      <c r="D261">
        <v>329045</v>
      </c>
      <c r="E261">
        <v>378580</v>
      </c>
      <c r="G261" t="s">
        <v>42</v>
      </c>
      <c r="H261" t="s">
        <v>891</v>
      </c>
      <c r="I261" t="s">
        <v>103</v>
      </c>
      <c r="J261" s="18">
        <v>0.62529000000000001</v>
      </c>
      <c r="K261" t="s">
        <v>883</v>
      </c>
      <c r="L261" t="s">
        <v>883</v>
      </c>
      <c r="M261" t="s">
        <v>46</v>
      </c>
      <c r="N261" t="s">
        <v>883</v>
      </c>
      <c r="V261" t="s">
        <v>892</v>
      </c>
      <c r="AB261" t="s">
        <v>900</v>
      </c>
      <c r="AC261" t="s">
        <v>46</v>
      </c>
      <c r="AE261" s="13">
        <f t="shared" si="5"/>
        <v>0</v>
      </c>
      <c r="AF261" t="s">
        <v>48</v>
      </c>
      <c r="AI261" s="1" t="s">
        <v>49</v>
      </c>
      <c r="AJ261">
        <v>0.4</v>
      </c>
      <c r="AK261" s="2">
        <f>(J261*10000)*AJ261</f>
        <v>2501.1600000000003</v>
      </c>
    </row>
    <row r="262" spans="1:37" ht="15" customHeight="1" x14ac:dyDescent="0.25">
      <c r="A262" s="7">
        <v>1302</v>
      </c>
      <c r="B262" t="s">
        <v>901</v>
      </c>
      <c r="C262" t="s">
        <v>40</v>
      </c>
      <c r="D262">
        <v>329280</v>
      </c>
      <c r="E262">
        <v>378395</v>
      </c>
      <c r="G262" t="s">
        <v>42</v>
      </c>
      <c r="H262" t="s">
        <v>891</v>
      </c>
      <c r="I262" t="s">
        <v>103</v>
      </c>
      <c r="J262" s="18">
        <v>1.136803</v>
      </c>
      <c r="K262" t="s">
        <v>883</v>
      </c>
      <c r="L262" t="s">
        <v>883</v>
      </c>
      <c r="M262" t="s">
        <v>46</v>
      </c>
      <c r="N262" t="s">
        <v>883</v>
      </c>
      <c r="V262" t="s">
        <v>892</v>
      </c>
      <c r="AB262" t="s">
        <v>902</v>
      </c>
      <c r="AC262" t="s">
        <v>46</v>
      </c>
      <c r="AE262" s="13">
        <f t="shared" si="5"/>
        <v>0</v>
      </c>
      <c r="AF262" t="s">
        <v>48</v>
      </c>
      <c r="AI262" s="1" t="s">
        <v>49</v>
      </c>
      <c r="AJ262">
        <v>0.4</v>
      </c>
      <c r="AK262" s="2">
        <f>(J262*10000)*AJ262</f>
        <v>4547.2120000000004</v>
      </c>
    </row>
    <row r="263" spans="1:37" ht="15" customHeight="1" x14ac:dyDescent="0.25">
      <c r="A263" s="7">
        <v>1304</v>
      </c>
      <c r="B263" t="s">
        <v>894</v>
      </c>
      <c r="C263" t="s">
        <v>40</v>
      </c>
      <c r="D263">
        <v>329219</v>
      </c>
      <c r="E263">
        <v>378607</v>
      </c>
      <c r="G263" t="s">
        <v>42</v>
      </c>
      <c r="H263" t="s">
        <v>891</v>
      </c>
      <c r="I263" t="s">
        <v>103</v>
      </c>
      <c r="J263" s="18">
        <v>0.29262500000000002</v>
      </c>
      <c r="K263" t="s">
        <v>883</v>
      </c>
      <c r="L263" t="s">
        <v>883</v>
      </c>
      <c r="M263" t="s">
        <v>46</v>
      </c>
      <c r="N263" t="s">
        <v>883</v>
      </c>
      <c r="V263" t="s">
        <v>892</v>
      </c>
      <c r="AB263" t="s">
        <v>903</v>
      </c>
      <c r="AC263" t="s">
        <v>46</v>
      </c>
      <c r="AE263" s="13">
        <f t="shared" si="5"/>
        <v>0</v>
      </c>
      <c r="AF263" t="s">
        <v>48</v>
      </c>
      <c r="AI263" s="1" t="s">
        <v>49</v>
      </c>
      <c r="AJ263">
        <v>0.4</v>
      </c>
      <c r="AK263" s="2">
        <f>(J263*10000)*AJ263</f>
        <v>1170.5000000000002</v>
      </c>
    </row>
    <row r="264" spans="1:37" ht="15" customHeight="1" x14ac:dyDescent="0.25">
      <c r="A264" s="7">
        <v>1309</v>
      </c>
      <c r="B264" t="s">
        <v>904</v>
      </c>
      <c r="C264" t="s">
        <v>40</v>
      </c>
      <c r="D264">
        <v>329112</v>
      </c>
      <c r="E264">
        <v>377505</v>
      </c>
      <c r="G264" t="s">
        <v>42</v>
      </c>
      <c r="H264" t="s">
        <v>882</v>
      </c>
      <c r="I264" t="s">
        <v>103</v>
      </c>
      <c r="J264" s="18">
        <v>7.208E-3</v>
      </c>
      <c r="K264" t="s">
        <v>883</v>
      </c>
      <c r="L264" t="s">
        <v>883</v>
      </c>
      <c r="M264" t="s">
        <v>70</v>
      </c>
      <c r="N264" t="s">
        <v>883</v>
      </c>
      <c r="W264" t="s">
        <v>46</v>
      </c>
      <c r="Y264" t="s">
        <v>884</v>
      </c>
      <c r="AE264" s="13">
        <f t="shared" si="5"/>
        <v>0</v>
      </c>
      <c r="AF264" t="s">
        <v>73</v>
      </c>
      <c r="AI264" s="1" t="s">
        <v>65</v>
      </c>
    </row>
    <row r="265" spans="1:37" ht="15" customHeight="1" x14ac:dyDescent="0.25">
      <c r="A265" s="7">
        <v>1316</v>
      </c>
      <c r="B265" t="s">
        <v>905</v>
      </c>
      <c r="C265" t="s">
        <v>40</v>
      </c>
      <c r="D265">
        <v>329703</v>
      </c>
      <c r="E265">
        <v>378677</v>
      </c>
      <c r="F265" t="s">
        <v>906</v>
      </c>
      <c r="G265" t="s">
        <v>42</v>
      </c>
      <c r="H265" t="s">
        <v>891</v>
      </c>
      <c r="I265" t="s">
        <v>103</v>
      </c>
      <c r="J265" s="18">
        <v>0.12483</v>
      </c>
      <c r="K265" t="s">
        <v>883</v>
      </c>
      <c r="L265" t="s">
        <v>883</v>
      </c>
      <c r="M265" t="s">
        <v>70</v>
      </c>
      <c r="N265" t="s">
        <v>883</v>
      </c>
      <c r="V265" t="s">
        <v>892</v>
      </c>
      <c r="Y265" t="s">
        <v>884</v>
      </c>
      <c r="AB265" t="s">
        <v>907</v>
      </c>
      <c r="AE265" s="13">
        <f t="shared" si="5"/>
        <v>0</v>
      </c>
      <c r="AF265" t="s">
        <v>73</v>
      </c>
      <c r="AI265" s="1" t="s">
        <v>65</v>
      </c>
    </row>
    <row r="266" spans="1:37" ht="15" customHeight="1" x14ac:dyDescent="0.25">
      <c r="A266" s="7">
        <v>1317</v>
      </c>
      <c r="B266" t="s">
        <v>908</v>
      </c>
      <c r="C266" t="s">
        <v>40</v>
      </c>
      <c r="D266">
        <v>331861</v>
      </c>
      <c r="E266">
        <v>376861</v>
      </c>
      <c r="G266" t="s">
        <v>42</v>
      </c>
      <c r="H266" t="s">
        <v>909</v>
      </c>
      <c r="I266" t="s">
        <v>44</v>
      </c>
      <c r="J266" s="18">
        <v>0.57463399999999998</v>
      </c>
      <c r="K266" t="s">
        <v>44</v>
      </c>
      <c r="L266" t="s">
        <v>883</v>
      </c>
      <c r="M266" t="s">
        <v>46</v>
      </c>
      <c r="N266" t="s">
        <v>883</v>
      </c>
      <c r="Z266" s="5" t="s">
        <v>910</v>
      </c>
      <c r="AB266" t="s">
        <v>911</v>
      </c>
      <c r="AE266" s="13">
        <f t="shared" si="5"/>
        <v>100.00003644791956</v>
      </c>
      <c r="AF266" t="s">
        <v>120</v>
      </c>
      <c r="AI266" s="1" t="s">
        <v>65</v>
      </c>
    </row>
    <row r="267" spans="1:37" ht="15" customHeight="1" x14ac:dyDescent="0.25">
      <c r="A267" s="7">
        <v>1318</v>
      </c>
      <c r="B267" t="s">
        <v>912</v>
      </c>
      <c r="C267" t="s">
        <v>40</v>
      </c>
      <c r="D267">
        <v>330921</v>
      </c>
      <c r="E267">
        <v>376209</v>
      </c>
      <c r="G267" t="s">
        <v>58</v>
      </c>
      <c r="H267" t="s">
        <v>909</v>
      </c>
      <c r="I267" t="s">
        <v>44</v>
      </c>
      <c r="J267" s="18">
        <v>8.8529999999999998E-3</v>
      </c>
      <c r="K267" t="s">
        <v>44</v>
      </c>
      <c r="L267" t="s">
        <v>883</v>
      </c>
      <c r="M267" t="s">
        <v>70</v>
      </c>
      <c r="N267" t="s">
        <v>883</v>
      </c>
      <c r="T267" t="s">
        <v>46</v>
      </c>
      <c r="Z267">
        <v>8.8526860000000002E-3</v>
      </c>
      <c r="AE267" s="13">
        <f t="shared" si="5"/>
        <v>99.9964531797131</v>
      </c>
      <c r="AF267" t="s">
        <v>813</v>
      </c>
      <c r="AI267" s="1" t="s">
        <v>65</v>
      </c>
    </row>
    <row r="268" spans="1:37" ht="15" customHeight="1" x14ac:dyDescent="0.25">
      <c r="A268" s="7">
        <v>1328</v>
      </c>
      <c r="B268" t="s">
        <v>913</v>
      </c>
      <c r="C268" t="s">
        <v>52</v>
      </c>
      <c r="D268">
        <v>351791</v>
      </c>
      <c r="E268">
        <v>359786</v>
      </c>
      <c r="F268" t="s">
        <v>914</v>
      </c>
      <c r="G268" t="s">
        <v>58</v>
      </c>
      <c r="H268" t="s">
        <v>43</v>
      </c>
      <c r="I268" t="s">
        <v>44</v>
      </c>
      <c r="J268" s="18">
        <v>2.1308000000000001E-2</v>
      </c>
      <c r="K268" t="s">
        <v>44</v>
      </c>
      <c r="L268" t="s">
        <v>915</v>
      </c>
      <c r="M268" t="s">
        <v>70</v>
      </c>
      <c r="N268" t="s">
        <v>916</v>
      </c>
      <c r="X268" t="s">
        <v>54</v>
      </c>
      <c r="AE268" s="13">
        <f t="shared" si="5"/>
        <v>0</v>
      </c>
      <c r="AF268" t="s">
        <v>313</v>
      </c>
      <c r="AG268" s="7">
        <v>0.5</v>
      </c>
      <c r="AH268" s="13">
        <f>J268*AG268</f>
        <v>1.0654E-2</v>
      </c>
      <c r="AI268" s="1" t="s">
        <v>65</v>
      </c>
    </row>
    <row r="269" spans="1:37" ht="15" customHeight="1" x14ac:dyDescent="0.25">
      <c r="A269" s="7">
        <v>1329</v>
      </c>
      <c r="B269" t="s">
        <v>917</v>
      </c>
      <c r="C269" t="s">
        <v>40</v>
      </c>
      <c r="D269">
        <v>355666</v>
      </c>
      <c r="E269">
        <v>358861</v>
      </c>
      <c r="F269" t="s">
        <v>918</v>
      </c>
      <c r="G269" t="s">
        <v>42</v>
      </c>
      <c r="H269" t="s">
        <v>43</v>
      </c>
      <c r="I269" t="s">
        <v>44</v>
      </c>
      <c r="J269" s="18">
        <v>1.7219000000000002E-2</v>
      </c>
      <c r="K269" t="s">
        <v>44</v>
      </c>
      <c r="L269" t="s">
        <v>915</v>
      </c>
      <c r="M269" t="s">
        <v>70</v>
      </c>
      <c r="N269" t="s">
        <v>916</v>
      </c>
      <c r="AB269" t="s">
        <v>919</v>
      </c>
      <c r="AE269" s="13">
        <f t="shared" si="5"/>
        <v>0</v>
      </c>
      <c r="AF269" t="s">
        <v>73</v>
      </c>
      <c r="AI269" s="1" t="s">
        <v>65</v>
      </c>
    </row>
    <row r="270" spans="1:37" ht="15" customHeight="1" x14ac:dyDescent="0.25">
      <c r="A270" s="7">
        <v>1333</v>
      </c>
      <c r="B270" t="s">
        <v>920</v>
      </c>
      <c r="C270" t="s">
        <v>40</v>
      </c>
      <c r="D270">
        <v>355244</v>
      </c>
      <c r="E270">
        <v>359985</v>
      </c>
      <c r="F270" t="s">
        <v>921</v>
      </c>
      <c r="G270" t="s">
        <v>42</v>
      </c>
      <c r="H270" t="s">
        <v>43</v>
      </c>
      <c r="I270" t="s">
        <v>44</v>
      </c>
      <c r="J270" s="18">
        <v>0.12734999999999999</v>
      </c>
      <c r="K270" t="s">
        <v>44</v>
      </c>
      <c r="L270" t="s">
        <v>922</v>
      </c>
      <c r="M270" t="s">
        <v>70</v>
      </c>
      <c r="N270" t="s">
        <v>916</v>
      </c>
      <c r="AE270" s="13">
        <f t="shared" si="5"/>
        <v>0</v>
      </c>
      <c r="AF270" t="s">
        <v>73</v>
      </c>
      <c r="AI270" s="1" t="s">
        <v>65</v>
      </c>
    </row>
    <row r="271" spans="1:37" ht="15" customHeight="1" x14ac:dyDescent="0.25">
      <c r="A271" s="7">
        <v>1335</v>
      </c>
      <c r="B271" t="s">
        <v>923</v>
      </c>
      <c r="C271" t="s">
        <v>52</v>
      </c>
      <c r="D271">
        <v>369910</v>
      </c>
      <c r="E271">
        <v>375286</v>
      </c>
      <c r="F271" t="s">
        <v>924</v>
      </c>
      <c r="G271" t="s">
        <v>58</v>
      </c>
      <c r="H271" t="s">
        <v>88</v>
      </c>
      <c r="I271" t="s">
        <v>160</v>
      </c>
      <c r="J271" s="18">
        <v>0.83853100000000003</v>
      </c>
      <c r="K271" t="s">
        <v>235</v>
      </c>
      <c r="L271" t="s">
        <v>925</v>
      </c>
      <c r="M271" t="s">
        <v>46</v>
      </c>
      <c r="X271" t="s">
        <v>62</v>
      </c>
      <c r="AE271" s="13">
        <f t="shared" si="5"/>
        <v>0</v>
      </c>
      <c r="AF271" t="s">
        <v>64</v>
      </c>
      <c r="AG271" s="7" t="s">
        <v>111</v>
      </c>
      <c r="AH271" s="7" t="s">
        <v>111</v>
      </c>
      <c r="AI271" s="1" t="s">
        <v>65</v>
      </c>
    </row>
    <row r="272" spans="1:37" ht="15" customHeight="1" x14ac:dyDescent="0.25">
      <c r="A272" s="7">
        <v>1347</v>
      </c>
      <c r="B272" t="s">
        <v>926</v>
      </c>
      <c r="C272" t="s">
        <v>40</v>
      </c>
      <c r="D272">
        <v>352305</v>
      </c>
      <c r="E272">
        <v>346212</v>
      </c>
      <c r="F272" t="s">
        <v>927</v>
      </c>
      <c r="G272" t="s">
        <v>58</v>
      </c>
      <c r="H272" t="s">
        <v>59</v>
      </c>
      <c r="I272" t="s">
        <v>44</v>
      </c>
      <c r="J272" s="18">
        <v>5.1033000000000002E-2</v>
      </c>
      <c r="K272" t="s">
        <v>44</v>
      </c>
      <c r="L272" t="s">
        <v>928</v>
      </c>
      <c r="M272" t="s">
        <v>70</v>
      </c>
      <c r="AE272" s="13">
        <f t="shared" si="5"/>
        <v>0</v>
      </c>
      <c r="AF272" t="s">
        <v>73</v>
      </c>
      <c r="AI272" s="1" t="s">
        <v>65</v>
      </c>
    </row>
    <row r="273" spans="1:38" ht="15" customHeight="1" x14ac:dyDescent="0.25">
      <c r="A273" s="7">
        <v>1348</v>
      </c>
      <c r="B273" t="s">
        <v>929</v>
      </c>
      <c r="C273" t="s">
        <v>40</v>
      </c>
      <c r="D273">
        <v>352518</v>
      </c>
      <c r="E273">
        <v>346788</v>
      </c>
      <c r="F273" t="s">
        <v>930</v>
      </c>
      <c r="G273" t="s">
        <v>42</v>
      </c>
      <c r="H273" t="s">
        <v>59</v>
      </c>
      <c r="I273" t="s">
        <v>44</v>
      </c>
      <c r="J273" s="18">
        <v>4.548E-2</v>
      </c>
      <c r="K273" t="s">
        <v>44</v>
      </c>
      <c r="L273" t="s">
        <v>928</v>
      </c>
      <c r="M273" t="s">
        <v>70</v>
      </c>
      <c r="AB273" t="s">
        <v>931</v>
      </c>
      <c r="AE273" s="13">
        <f t="shared" si="5"/>
        <v>0</v>
      </c>
      <c r="AF273" t="s">
        <v>73</v>
      </c>
      <c r="AI273" s="1" t="s">
        <v>65</v>
      </c>
    </row>
    <row r="274" spans="1:38" ht="15" customHeight="1" x14ac:dyDescent="0.25">
      <c r="A274" s="7">
        <v>1350</v>
      </c>
      <c r="B274" t="s">
        <v>932</v>
      </c>
      <c r="C274" t="s">
        <v>40</v>
      </c>
      <c r="D274">
        <v>352389</v>
      </c>
      <c r="E274">
        <v>346755</v>
      </c>
      <c r="F274" t="s">
        <v>930</v>
      </c>
      <c r="G274" t="s">
        <v>42</v>
      </c>
      <c r="H274" t="s">
        <v>59</v>
      </c>
      <c r="I274" t="s">
        <v>44</v>
      </c>
      <c r="J274" s="18">
        <v>1.83846</v>
      </c>
      <c r="K274" t="s">
        <v>44</v>
      </c>
      <c r="L274" t="s">
        <v>928</v>
      </c>
      <c r="M274" t="s">
        <v>46</v>
      </c>
      <c r="AB274" t="s">
        <v>933</v>
      </c>
      <c r="AC274" t="s">
        <v>46</v>
      </c>
      <c r="AE274" s="13">
        <f t="shared" si="5"/>
        <v>0</v>
      </c>
      <c r="AF274" t="s">
        <v>80</v>
      </c>
      <c r="AI274" s="1" t="s">
        <v>65</v>
      </c>
    </row>
    <row r="275" spans="1:38" ht="15" customHeight="1" x14ac:dyDescent="0.25">
      <c r="A275" s="7">
        <v>1360</v>
      </c>
      <c r="B275" t="s">
        <v>934</v>
      </c>
      <c r="C275" t="s">
        <v>40</v>
      </c>
      <c r="D275">
        <v>335598</v>
      </c>
      <c r="E275">
        <v>375475</v>
      </c>
      <c r="G275" t="s">
        <v>42</v>
      </c>
      <c r="H275" t="s">
        <v>352</v>
      </c>
      <c r="I275" t="s">
        <v>44</v>
      </c>
      <c r="J275" s="18">
        <v>0.153803</v>
      </c>
      <c r="K275" t="s">
        <v>44</v>
      </c>
      <c r="L275" t="s">
        <v>935</v>
      </c>
      <c r="M275" t="s">
        <v>70</v>
      </c>
      <c r="Z275" s="5" t="s">
        <v>936</v>
      </c>
      <c r="AE275" s="13">
        <f t="shared" si="5"/>
        <v>100.00008970564294</v>
      </c>
      <c r="AF275" t="s">
        <v>813</v>
      </c>
      <c r="AI275" s="1" t="s">
        <v>65</v>
      </c>
    </row>
    <row r="276" spans="1:38" ht="15" customHeight="1" x14ac:dyDescent="0.25">
      <c r="A276" s="7">
        <v>1362</v>
      </c>
      <c r="B276" t="s">
        <v>937</v>
      </c>
      <c r="C276" t="s">
        <v>40</v>
      </c>
      <c r="D276">
        <v>336282</v>
      </c>
      <c r="E276">
        <v>375077</v>
      </c>
      <c r="F276" t="s">
        <v>938</v>
      </c>
      <c r="G276" t="s">
        <v>42</v>
      </c>
      <c r="H276" t="s">
        <v>352</v>
      </c>
      <c r="I276" t="s">
        <v>44</v>
      </c>
      <c r="J276" s="18">
        <v>0.414522</v>
      </c>
      <c r="K276" t="s">
        <v>44</v>
      </c>
      <c r="L276" t="s">
        <v>935</v>
      </c>
      <c r="M276" t="s">
        <v>46</v>
      </c>
      <c r="V276" t="s">
        <v>939</v>
      </c>
      <c r="Z276" s="5" t="s">
        <v>940</v>
      </c>
      <c r="AB276" t="s">
        <v>941</v>
      </c>
      <c r="AC276" t="s">
        <v>46</v>
      </c>
      <c r="AE276" s="13">
        <f t="shared" si="5"/>
        <v>99.99996966073212</v>
      </c>
      <c r="AF276" t="s">
        <v>942</v>
      </c>
      <c r="AI276" s="1" t="s">
        <v>65</v>
      </c>
    </row>
    <row r="277" spans="1:38" ht="15" customHeight="1" x14ac:dyDescent="0.25">
      <c r="A277" s="7">
        <v>1377</v>
      </c>
      <c r="B277" t="s">
        <v>943</v>
      </c>
      <c r="C277" t="s">
        <v>52</v>
      </c>
      <c r="D277">
        <v>369177</v>
      </c>
      <c r="E277">
        <v>375922</v>
      </c>
      <c r="G277" t="s">
        <v>126</v>
      </c>
      <c r="H277" t="s">
        <v>455</v>
      </c>
      <c r="I277" t="s">
        <v>44</v>
      </c>
      <c r="J277" s="18">
        <v>115.90154200000001</v>
      </c>
      <c r="K277" t="s">
        <v>944</v>
      </c>
      <c r="L277" t="s">
        <v>925</v>
      </c>
      <c r="M277" t="s">
        <v>46</v>
      </c>
      <c r="Q277" t="s">
        <v>945</v>
      </c>
      <c r="X277" t="s">
        <v>62</v>
      </c>
      <c r="Y277" t="s">
        <v>946</v>
      </c>
      <c r="Z277" s="5" t="s">
        <v>947</v>
      </c>
      <c r="AE277" s="13">
        <f t="shared" si="5"/>
        <v>99.928455207155054</v>
      </c>
      <c r="AF277" t="s">
        <v>64</v>
      </c>
      <c r="AG277" s="7" t="s">
        <v>111</v>
      </c>
      <c r="AH277" s="7" t="s">
        <v>111</v>
      </c>
      <c r="AI277" s="1" t="s">
        <v>65</v>
      </c>
    </row>
    <row r="278" spans="1:38" ht="15" customHeight="1" x14ac:dyDescent="0.25">
      <c r="A278" s="7">
        <v>1380</v>
      </c>
      <c r="B278" t="s">
        <v>948</v>
      </c>
      <c r="C278" t="s">
        <v>52</v>
      </c>
      <c r="D278">
        <v>369528</v>
      </c>
      <c r="E278">
        <v>375495</v>
      </c>
      <c r="G278" t="s">
        <v>58</v>
      </c>
      <c r="H278" t="s">
        <v>455</v>
      </c>
      <c r="I278" t="s">
        <v>44</v>
      </c>
      <c r="J278" s="18">
        <v>36.608578999999999</v>
      </c>
      <c r="K278" t="s">
        <v>235</v>
      </c>
      <c r="L278" t="s">
        <v>925</v>
      </c>
      <c r="M278" t="s">
        <v>46</v>
      </c>
      <c r="Q278" t="s">
        <v>945</v>
      </c>
      <c r="X278" t="s">
        <v>54</v>
      </c>
      <c r="Y278" t="s">
        <v>251</v>
      </c>
      <c r="Z278" s="5" t="s">
        <v>949</v>
      </c>
      <c r="AE278" s="13">
        <f t="shared" si="5"/>
        <v>99.732659842548657</v>
      </c>
      <c r="AF278" t="s">
        <v>950</v>
      </c>
      <c r="AG278" s="7">
        <v>0.5</v>
      </c>
      <c r="AH278" s="13">
        <f>J278*AG278</f>
        <v>18.304289499999999</v>
      </c>
      <c r="AI278" s="1" t="s">
        <v>65</v>
      </c>
    </row>
    <row r="279" spans="1:38" ht="15" customHeight="1" x14ac:dyDescent="0.25">
      <c r="A279" s="7">
        <v>1383</v>
      </c>
      <c r="B279" t="s">
        <v>951</v>
      </c>
      <c r="C279" t="s">
        <v>52</v>
      </c>
      <c r="D279">
        <v>362099</v>
      </c>
      <c r="E279">
        <v>373255</v>
      </c>
      <c r="G279" t="s">
        <v>58</v>
      </c>
      <c r="H279" t="s">
        <v>127</v>
      </c>
      <c r="I279" t="s">
        <v>44</v>
      </c>
      <c r="J279" s="18">
        <v>65.238741000000005</v>
      </c>
      <c r="K279" t="s">
        <v>235</v>
      </c>
      <c r="L279" t="s">
        <v>431</v>
      </c>
      <c r="M279" t="s">
        <v>46</v>
      </c>
      <c r="N279" t="s">
        <v>431</v>
      </c>
      <c r="Q279" t="s">
        <v>945</v>
      </c>
      <c r="X279" t="s">
        <v>62</v>
      </c>
      <c r="Y279" t="s">
        <v>251</v>
      </c>
      <c r="Z279" s="5" t="s">
        <v>952</v>
      </c>
      <c r="AA279" t="s">
        <v>953</v>
      </c>
      <c r="AE279" s="13">
        <f t="shared" si="5"/>
        <v>99.983696721149769</v>
      </c>
      <c r="AF279" t="s">
        <v>64</v>
      </c>
      <c r="AG279" s="7" t="s">
        <v>111</v>
      </c>
      <c r="AH279" s="7" t="s">
        <v>111</v>
      </c>
      <c r="AI279" s="1" t="s">
        <v>65</v>
      </c>
    </row>
    <row r="280" spans="1:38" ht="15" customHeight="1" x14ac:dyDescent="0.25">
      <c r="A280" s="7">
        <v>1385</v>
      </c>
      <c r="B280" t="s">
        <v>954</v>
      </c>
      <c r="C280" t="s">
        <v>40</v>
      </c>
      <c r="D280">
        <v>366495</v>
      </c>
      <c r="E280">
        <v>381668</v>
      </c>
      <c r="G280" t="s">
        <v>42</v>
      </c>
      <c r="H280" t="s">
        <v>455</v>
      </c>
      <c r="I280" t="s">
        <v>44</v>
      </c>
      <c r="J280" s="18">
        <v>0.156586</v>
      </c>
      <c r="K280" t="s">
        <v>44</v>
      </c>
      <c r="L280" t="s">
        <v>955</v>
      </c>
      <c r="M280" t="s">
        <v>70</v>
      </c>
      <c r="Z280" s="5" t="s">
        <v>956</v>
      </c>
      <c r="AB280" t="s">
        <v>957</v>
      </c>
      <c r="AE280" s="13">
        <f t="shared" si="5"/>
        <v>99.184396490973015</v>
      </c>
      <c r="AF280" t="s">
        <v>813</v>
      </c>
      <c r="AI280" s="1" t="s">
        <v>65</v>
      </c>
    </row>
    <row r="281" spans="1:38" ht="15" customHeight="1" x14ac:dyDescent="0.25">
      <c r="A281" s="7">
        <v>1386</v>
      </c>
      <c r="B281" t="s">
        <v>958</v>
      </c>
      <c r="C281" t="s">
        <v>40</v>
      </c>
      <c r="D281">
        <v>346484</v>
      </c>
      <c r="E281">
        <v>376295</v>
      </c>
      <c r="G281" t="s">
        <v>42</v>
      </c>
      <c r="H281" t="s">
        <v>334</v>
      </c>
      <c r="I281" t="s">
        <v>160</v>
      </c>
      <c r="J281" s="18">
        <v>8.0802759999999996</v>
      </c>
      <c r="K281" t="s">
        <v>371</v>
      </c>
      <c r="L281" t="s">
        <v>510</v>
      </c>
      <c r="M281" t="s">
        <v>46</v>
      </c>
      <c r="N281" t="s">
        <v>511</v>
      </c>
      <c r="AB281" t="s">
        <v>959</v>
      </c>
      <c r="AC281" t="s">
        <v>46</v>
      </c>
      <c r="AD281" s="7" t="s">
        <v>46</v>
      </c>
      <c r="AE281" s="13">
        <f t="shared" si="5"/>
        <v>0</v>
      </c>
      <c r="AF281" t="s">
        <v>806</v>
      </c>
      <c r="AI281" s="1" t="s">
        <v>65</v>
      </c>
      <c r="AL281" t="s">
        <v>561</v>
      </c>
    </row>
    <row r="282" spans="1:38" ht="15" customHeight="1" x14ac:dyDescent="0.25">
      <c r="A282" s="7">
        <v>1389</v>
      </c>
      <c r="B282" t="s">
        <v>186</v>
      </c>
      <c r="C282" t="s">
        <v>40</v>
      </c>
      <c r="D282">
        <v>367040</v>
      </c>
      <c r="E282">
        <v>367872</v>
      </c>
      <c r="G282" t="s">
        <v>58</v>
      </c>
      <c r="H282" t="s">
        <v>633</v>
      </c>
      <c r="I282" t="s">
        <v>160</v>
      </c>
      <c r="J282" s="18">
        <v>7.2022199999999996</v>
      </c>
      <c r="K282" t="s">
        <v>161</v>
      </c>
      <c r="L282" t="s">
        <v>187</v>
      </c>
      <c r="M282" t="s">
        <v>46</v>
      </c>
      <c r="N282" t="s">
        <v>161</v>
      </c>
      <c r="AB282" t="s">
        <v>960</v>
      </c>
      <c r="AC282" t="s">
        <v>46</v>
      </c>
      <c r="AE282" s="13">
        <f t="shared" si="5"/>
        <v>0</v>
      </c>
      <c r="AF282" t="s">
        <v>48</v>
      </c>
      <c r="AI282" s="1" t="s">
        <v>49</v>
      </c>
      <c r="AJ282">
        <v>0.4</v>
      </c>
      <c r="AK282" s="2">
        <f>(J282*10000)*AJ282</f>
        <v>28808.880000000001</v>
      </c>
      <c r="AL282" t="s">
        <v>174</v>
      </c>
    </row>
    <row r="283" spans="1:38" ht="15" customHeight="1" x14ac:dyDescent="0.25">
      <c r="A283" s="7">
        <v>1390</v>
      </c>
      <c r="B283" t="s">
        <v>961</v>
      </c>
      <c r="C283" t="s">
        <v>40</v>
      </c>
      <c r="D283">
        <v>366800</v>
      </c>
      <c r="E283">
        <v>367917</v>
      </c>
      <c r="G283" t="s">
        <v>58</v>
      </c>
      <c r="H283" t="s">
        <v>633</v>
      </c>
      <c r="I283" t="s">
        <v>160</v>
      </c>
      <c r="J283" s="18">
        <v>1.245538</v>
      </c>
      <c r="K283" t="s">
        <v>161</v>
      </c>
      <c r="L283" t="s">
        <v>187</v>
      </c>
      <c r="M283" t="s">
        <v>46</v>
      </c>
      <c r="N283" t="s">
        <v>161</v>
      </c>
      <c r="AB283" t="s">
        <v>962</v>
      </c>
      <c r="AC283" t="s">
        <v>46</v>
      </c>
      <c r="AE283" s="13">
        <f t="shared" si="5"/>
        <v>0</v>
      </c>
      <c r="AF283" t="s">
        <v>48</v>
      </c>
      <c r="AI283" s="1" t="s">
        <v>49</v>
      </c>
      <c r="AJ283">
        <v>0.4</v>
      </c>
      <c r="AK283" s="2">
        <f>(J283*10000)*AJ283</f>
        <v>4982.152000000001</v>
      </c>
      <c r="AL283" t="s">
        <v>174</v>
      </c>
    </row>
    <row r="284" spans="1:38" ht="15" customHeight="1" x14ac:dyDescent="0.25">
      <c r="A284" s="7">
        <v>1392</v>
      </c>
      <c r="B284" t="s">
        <v>963</v>
      </c>
      <c r="C284" t="s">
        <v>52</v>
      </c>
      <c r="D284">
        <v>346201</v>
      </c>
      <c r="E284">
        <v>376457</v>
      </c>
      <c r="F284" t="s">
        <v>524</v>
      </c>
      <c r="G284" t="s">
        <v>58</v>
      </c>
      <c r="H284" t="s">
        <v>334</v>
      </c>
      <c r="I284" t="s">
        <v>160</v>
      </c>
      <c r="J284" s="18">
        <v>3.2126839999999999</v>
      </c>
      <c r="K284" t="s">
        <v>371</v>
      </c>
      <c r="L284" t="s">
        <v>510</v>
      </c>
      <c r="M284" t="s">
        <v>115</v>
      </c>
      <c r="N284" t="s">
        <v>511</v>
      </c>
      <c r="X284" t="s">
        <v>62</v>
      </c>
      <c r="AB284" t="s">
        <v>964</v>
      </c>
      <c r="AD284" s="7" t="s">
        <v>46</v>
      </c>
      <c r="AE284" s="13">
        <f t="shared" si="5"/>
        <v>0</v>
      </c>
      <c r="AF284" t="s">
        <v>516</v>
      </c>
      <c r="AG284" s="7" t="s">
        <v>111</v>
      </c>
      <c r="AH284" s="7" t="s">
        <v>111</v>
      </c>
      <c r="AI284" s="1" t="s">
        <v>65</v>
      </c>
      <c r="AL284" t="s">
        <v>561</v>
      </c>
    </row>
    <row r="285" spans="1:38" ht="15" customHeight="1" x14ac:dyDescent="0.25">
      <c r="A285" s="7">
        <v>1393</v>
      </c>
      <c r="B285" t="s">
        <v>965</v>
      </c>
      <c r="C285" t="s">
        <v>52</v>
      </c>
      <c r="D285">
        <v>341849</v>
      </c>
      <c r="E285">
        <v>373649</v>
      </c>
      <c r="G285" t="s">
        <v>58</v>
      </c>
      <c r="H285" t="s">
        <v>334</v>
      </c>
      <c r="I285" t="s">
        <v>44</v>
      </c>
      <c r="J285" s="18">
        <v>258.56199199999998</v>
      </c>
      <c r="K285" t="s">
        <v>371</v>
      </c>
      <c r="L285" t="s">
        <v>362</v>
      </c>
      <c r="M285" t="s">
        <v>46</v>
      </c>
      <c r="X285" t="s">
        <v>54</v>
      </c>
      <c r="Y285" t="s">
        <v>558</v>
      </c>
      <c r="Z285" s="5" t="s">
        <v>966</v>
      </c>
      <c r="AD285" s="7" t="s">
        <v>46</v>
      </c>
      <c r="AE285" s="13">
        <f t="shared" si="5"/>
        <v>100.00000018493786</v>
      </c>
      <c r="AF285" t="s">
        <v>560</v>
      </c>
      <c r="AG285" s="7">
        <v>0.5</v>
      </c>
      <c r="AH285" s="13">
        <f>J285*AG285</f>
        <v>129.28099599999999</v>
      </c>
      <c r="AI285" s="1" t="s">
        <v>65</v>
      </c>
    </row>
    <row r="286" spans="1:38" ht="15" customHeight="1" x14ac:dyDescent="0.25">
      <c r="A286" s="7">
        <v>1397</v>
      </c>
      <c r="B286" t="s">
        <v>967</v>
      </c>
      <c r="C286" t="s">
        <v>40</v>
      </c>
      <c r="D286">
        <v>345057</v>
      </c>
      <c r="E286">
        <v>363816</v>
      </c>
      <c r="G286" t="s">
        <v>58</v>
      </c>
      <c r="H286" t="s">
        <v>279</v>
      </c>
      <c r="I286" t="s">
        <v>44</v>
      </c>
      <c r="J286" s="18">
        <v>6.5398690000000004</v>
      </c>
      <c r="K286" t="s">
        <v>316</v>
      </c>
      <c r="L286" t="s">
        <v>968</v>
      </c>
      <c r="M286" t="s">
        <v>46</v>
      </c>
      <c r="Y286" t="s">
        <v>317</v>
      </c>
      <c r="Z286" s="5" t="s">
        <v>969</v>
      </c>
      <c r="AE286" s="13">
        <f t="shared" si="5"/>
        <v>100.00000612836971</v>
      </c>
      <c r="AF286" t="s">
        <v>120</v>
      </c>
      <c r="AI286" s="1" t="s">
        <v>65</v>
      </c>
      <c r="AL286" t="s">
        <v>970</v>
      </c>
    </row>
    <row r="287" spans="1:38" ht="15" customHeight="1" x14ac:dyDescent="0.25">
      <c r="A287" s="7">
        <v>1399</v>
      </c>
      <c r="B287" t="s">
        <v>971</v>
      </c>
      <c r="C287" t="s">
        <v>52</v>
      </c>
      <c r="D287">
        <v>346286</v>
      </c>
      <c r="E287">
        <v>377246</v>
      </c>
      <c r="G287" t="s">
        <v>42</v>
      </c>
      <c r="H287" t="s">
        <v>334</v>
      </c>
      <c r="I287" t="s">
        <v>160</v>
      </c>
      <c r="J287" s="18">
        <v>12.131019999999999</v>
      </c>
      <c r="K287" t="s">
        <v>371</v>
      </c>
      <c r="L287" t="s">
        <v>647</v>
      </c>
      <c r="M287" t="s">
        <v>115</v>
      </c>
      <c r="N287" t="s">
        <v>511</v>
      </c>
      <c r="T287" t="s">
        <v>46</v>
      </c>
      <c r="X287" t="s">
        <v>62</v>
      </c>
      <c r="Z287" s="5" t="s">
        <v>972</v>
      </c>
      <c r="AB287" t="s">
        <v>973</v>
      </c>
      <c r="AD287" s="7" t="s">
        <v>46</v>
      </c>
      <c r="AE287" s="13">
        <f t="shared" si="5"/>
        <v>1.6281066685831693</v>
      </c>
      <c r="AF287" t="s">
        <v>516</v>
      </c>
      <c r="AG287" s="7" t="s">
        <v>111</v>
      </c>
      <c r="AH287" s="7" t="s">
        <v>111</v>
      </c>
      <c r="AI287" s="1" t="s">
        <v>65</v>
      </c>
    </row>
    <row r="288" spans="1:38" ht="15" customHeight="1" x14ac:dyDescent="0.25">
      <c r="A288" s="7">
        <v>1400</v>
      </c>
      <c r="B288" t="s">
        <v>974</v>
      </c>
      <c r="C288" t="s">
        <v>52</v>
      </c>
      <c r="D288">
        <v>367203</v>
      </c>
      <c r="E288">
        <v>369219</v>
      </c>
      <c r="G288" t="s">
        <v>126</v>
      </c>
      <c r="H288" t="s">
        <v>633</v>
      </c>
      <c r="I288" t="s">
        <v>44</v>
      </c>
      <c r="J288" s="18">
        <v>80.413309999999996</v>
      </c>
      <c r="K288" t="s">
        <v>44</v>
      </c>
      <c r="L288" t="s">
        <v>634</v>
      </c>
      <c r="M288" t="s">
        <v>46</v>
      </c>
      <c r="N288" t="s">
        <v>635</v>
      </c>
      <c r="X288" t="s">
        <v>54</v>
      </c>
      <c r="AD288" s="7" t="s">
        <v>46</v>
      </c>
      <c r="AE288" s="13">
        <f t="shared" si="5"/>
        <v>0</v>
      </c>
      <c r="AF288" t="s">
        <v>573</v>
      </c>
      <c r="AG288" s="7">
        <v>0.5</v>
      </c>
      <c r="AH288" s="13">
        <f>J288*AG288</f>
        <v>40.206654999999998</v>
      </c>
      <c r="AI288" s="1" t="s">
        <v>65</v>
      </c>
    </row>
    <row r="289" spans="1:38" ht="15" customHeight="1" x14ac:dyDescent="0.25">
      <c r="A289" s="7">
        <v>1402</v>
      </c>
      <c r="B289" t="s">
        <v>975</v>
      </c>
      <c r="C289" t="s">
        <v>40</v>
      </c>
      <c r="D289">
        <v>367943</v>
      </c>
      <c r="E289">
        <v>371883</v>
      </c>
      <c r="G289" t="s">
        <v>58</v>
      </c>
      <c r="H289" t="s">
        <v>234</v>
      </c>
      <c r="I289" t="s">
        <v>44</v>
      </c>
      <c r="J289" s="18">
        <v>18.324517</v>
      </c>
      <c r="K289" t="s">
        <v>235</v>
      </c>
      <c r="L289" t="s">
        <v>634</v>
      </c>
      <c r="M289" t="s">
        <v>46</v>
      </c>
      <c r="N289" t="s">
        <v>635</v>
      </c>
      <c r="T289" t="s">
        <v>46</v>
      </c>
      <c r="Y289" t="s">
        <v>566</v>
      </c>
      <c r="AE289" s="13">
        <f t="shared" si="5"/>
        <v>0</v>
      </c>
      <c r="AF289" t="s">
        <v>638</v>
      </c>
      <c r="AI289" s="1" t="s">
        <v>49</v>
      </c>
      <c r="AJ289">
        <v>0.4</v>
      </c>
      <c r="AK289" s="2">
        <f>(J289*10000)*AJ289</f>
        <v>73298.068000000014</v>
      </c>
      <c r="AL289" t="s">
        <v>976</v>
      </c>
    </row>
    <row r="290" spans="1:38" ht="15" customHeight="1" x14ac:dyDescent="0.25">
      <c r="A290" s="7">
        <v>1403</v>
      </c>
      <c r="B290" t="s">
        <v>977</v>
      </c>
      <c r="C290" t="s">
        <v>52</v>
      </c>
      <c r="D290">
        <v>339889</v>
      </c>
      <c r="E290">
        <v>370453</v>
      </c>
      <c r="G290" t="s">
        <v>58</v>
      </c>
      <c r="H290" t="s">
        <v>352</v>
      </c>
      <c r="I290" t="s">
        <v>44</v>
      </c>
      <c r="J290" s="18">
        <v>62.872407000000003</v>
      </c>
      <c r="K290" t="s">
        <v>44</v>
      </c>
      <c r="L290" t="s">
        <v>505</v>
      </c>
      <c r="M290" t="s">
        <v>46</v>
      </c>
      <c r="N290" t="s">
        <v>345</v>
      </c>
      <c r="X290" t="s">
        <v>54</v>
      </c>
      <c r="Z290" s="5" t="s">
        <v>978</v>
      </c>
      <c r="AD290" s="7" t="s">
        <v>46</v>
      </c>
      <c r="AE290" s="13">
        <f t="shared" si="5"/>
        <v>99.999999425978856</v>
      </c>
      <c r="AF290" t="s">
        <v>560</v>
      </c>
      <c r="AG290" s="7">
        <v>0.5</v>
      </c>
      <c r="AH290" s="13">
        <f>J290*AG290</f>
        <v>31.436203500000001</v>
      </c>
      <c r="AI290" s="1" t="s">
        <v>65</v>
      </c>
      <c r="AL290" t="s">
        <v>368</v>
      </c>
    </row>
    <row r="291" spans="1:38" ht="15" customHeight="1" x14ac:dyDescent="0.25">
      <c r="A291" s="7">
        <v>1405</v>
      </c>
      <c r="B291" t="s">
        <v>979</v>
      </c>
      <c r="C291" t="s">
        <v>40</v>
      </c>
      <c r="D291">
        <v>346247</v>
      </c>
      <c r="E291">
        <v>376012</v>
      </c>
      <c r="G291" t="s">
        <v>42</v>
      </c>
      <c r="H291" t="s">
        <v>334</v>
      </c>
      <c r="I291" t="s">
        <v>160</v>
      </c>
      <c r="J291" s="18">
        <v>20.730923000000001</v>
      </c>
      <c r="K291" t="s">
        <v>371</v>
      </c>
      <c r="L291" t="s">
        <v>510</v>
      </c>
      <c r="M291" t="s">
        <v>46</v>
      </c>
      <c r="N291" t="s">
        <v>511</v>
      </c>
      <c r="V291" t="s">
        <v>407</v>
      </c>
      <c r="Z291">
        <v>7.50332946777343E-2</v>
      </c>
      <c r="AB291" t="s">
        <v>980</v>
      </c>
      <c r="AC291" t="s">
        <v>46</v>
      </c>
      <c r="AD291" s="7" t="s">
        <v>46</v>
      </c>
      <c r="AE291" s="13">
        <f t="shared" si="5"/>
        <v>0.36193899653061418</v>
      </c>
      <c r="AF291" t="s">
        <v>806</v>
      </c>
      <c r="AI291" s="1" t="s">
        <v>65</v>
      </c>
    </row>
    <row r="292" spans="1:38" ht="15" customHeight="1" x14ac:dyDescent="0.25">
      <c r="A292" s="7">
        <v>1406</v>
      </c>
      <c r="B292" t="s">
        <v>981</v>
      </c>
      <c r="C292" t="s">
        <v>52</v>
      </c>
      <c r="D292">
        <v>347234</v>
      </c>
      <c r="E292">
        <v>377134</v>
      </c>
      <c r="G292" t="s">
        <v>58</v>
      </c>
      <c r="H292" t="s">
        <v>982</v>
      </c>
      <c r="I292" t="s">
        <v>160</v>
      </c>
      <c r="J292" s="18">
        <v>43.676910999999997</v>
      </c>
      <c r="K292" t="s">
        <v>371</v>
      </c>
      <c r="L292" t="s">
        <v>647</v>
      </c>
      <c r="M292" t="s">
        <v>46</v>
      </c>
      <c r="N292" t="s">
        <v>511</v>
      </c>
      <c r="Q292" t="s">
        <v>983</v>
      </c>
      <c r="T292" t="s">
        <v>46</v>
      </c>
      <c r="X292" t="s">
        <v>54</v>
      </c>
      <c r="Z292">
        <v>9.6612650000000005E-3</v>
      </c>
      <c r="AD292" s="7" t="s">
        <v>46</v>
      </c>
      <c r="AE292" s="13">
        <f t="shared" si="5"/>
        <v>2.2119844967974041E-2</v>
      </c>
      <c r="AF292" t="s">
        <v>984</v>
      </c>
      <c r="AG292" s="7">
        <v>0.5</v>
      </c>
      <c r="AH292" s="13">
        <f>J292*AG292</f>
        <v>21.838455499999998</v>
      </c>
      <c r="AI292" s="1" t="s">
        <v>65</v>
      </c>
      <c r="AL292" t="s">
        <v>512</v>
      </c>
    </row>
    <row r="293" spans="1:38" ht="15" customHeight="1" x14ac:dyDescent="0.25">
      <c r="A293" s="7">
        <v>1407</v>
      </c>
      <c r="B293" t="s">
        <v>985</v>
      </c>
      <c r="C293" t="s">
        <v>52</v>
      </c>
      <c r="D293">
        <v>348830</v>
      </c>
      <c r="E293">
        <v>377138</v>
      </c>
      <c r="G293" t="s">
        <v>58</v>
      </c>
      <c r="H293" t="s">
        <v>982</v>
      </c>
      <c r="I293" t="s">
        <v>160</v>
      </c>
      <c r="J293" s="18">
        <v>577.80174299999999</v>
      </c>
      <c r="K293" t="s">
        <v>371</v>
      </c>
      <c r="L293" t="s">
        <v>510</v>
      </c>
      <c r="M293" t="s">
        <v>46</v>
      </c>
      <c r="N293" t="s">
        <v>986</v>
      </c>
      <c r="T293" t="s">
        <v>46</v>
      </c>
      <c r="X293" t="s">
        <v>54</v>
      </c>
      <c r="Y293" t="s">
        <v>987</v>
      </c>
      <c r="Z293" s="5" t="s">
        <v>988</v>
      </c>
      <c r="AD293" s="7" t="s">
        <v>46</v>
      </c>
      <c r="AE293" s="13">
        <f t="shared" si="5"/>
        <v>98.672756965406734</v>
      </c>
      <c r="AF293" t="s">
        <v>989</v>
      </c>
      <c r="AG293" s="7">
        <v>0.5</v>
      </c>
      <c r="AH293" s="13">
        <f>J293*AG293</f>
        <v>288.90087149999999</v>
      </c>
      <c r="AI293" s="1" t="s">
        <v>65</v>
      </c>
    </row>
    <row r="294" spans="1:38" ht="15" customHeight="1" x14ac:dyDescent="0.25">
      <c r="A294" s="7">
        <v>1412</v>
      </c>
      <c r="B294" t="s">
        <v>990</v>
      </c>
      <c r="C294" t="s">
        <v>40</v>
      </c>
      <c r="D294">
        <v>347665</v>
      </c>
      <c r="E294">
        <v>356819</v>
      </c>
      <c r="G294" t="s">
        <v>58</v>
      </c>
      <c r="H294" t="s">
        <v>43</v>
      </c>
      <c r="I294" t="s">
        <v>44</v>
      </c>
      <c r="J294" s="18">
        <v>3.1781109999999999</v>
      </c>
      <c r="K294" t="s">
        <v>44</v>
      </c>
      <c r="L294" t="s">
        <v>498</v>
      </c>
      <c r="M294" t="s">
        <v>46</v>
      </c>
      <c r="AE294" s="13">
        <f t="shared" si="5"/>
        <v>0</v>
      </c>
      <c r="AF294" t="s">
        <v>48</v>
      </c>
      <c r="AI294" s="1" t="s">
        <v>49</v>
      </c>
      <c r="AJ294">
        <v>0.4</v>
      </c>
      <c r="AK294" s="2">
        <f>(J294*10000)*AJ294</f>
        <v>12712.444000000001</v>
      </c>
      <c r="AL294" t="s">
        <v>991</v>
      </c>
    </row>
    <row r="295" spans="1:38" ht="15" customHeight="1" x14ac:dyDescent="0.25">
      <c r="A295" s="7">
        <v>1413</v>
      </c>
      <c r="B295" t="s">
        <v>992</v>
      </c>
      <c r="C295" t="s">
        <v>40</v>
      </c>
      <c r="D295">
        <v>347356</v>
      </c>
      <c r="E295">
        <v>356929</v>
      </c>
      <c r="G295" t="s">
        <v>58</v>
      </c>
      <c r="H295" t="s">
        <v>43</v>
      </c>
      <c r="I295" t="s">
        <v>44</v>
      </c>
      <c r="J295" s="18">
        <v>26.963426999999999</v>
      </c>
      <c r="K295" t="s">
        <v>44</v>
      </c>
      <c r="L295" t="s">
        <v>498</v>
      </c>
      <c r="M295" t="s">
        <v>115</v>
      </c>
      <c r="AE295" s="13">
        <f t="shared" si="5"/>
        <v>0</v>
      </c>
      <c r="AF295" t="s">
        <v>73</v>
      </c>
      <c r="AI295" s="1" t="s">
        <v>65</v>
      </c>
      <c r="AL295" t="s">
        <v>991</v>
      </c>
    </row>
    <row r="296" spans="1:38" ht="15" customHeight="1" x14ac:dyDescent="0.25">
      <c r="A296" s="7">
        <v>1415</v>
      </c>
      <c r="B296" t="s">
        <v>993</v>
      </c>
      <c r="C296" t="s">
        <v>52</v>
      </c>
      <c r="D296">
        <v>349980</v>
      </c>
      <c r="E296">
        <v>360709</v>
      </c>
      <c r="G296" t="s">
        <v>126</v>
      </c>
      <c r="H296" t="s">
        <v>43</v>
      </c>
      <c r="I296" t="s">
        <v>44</v>
      </c>
      <c r="J296" s="18">
        <v>30.436546</v>
      </c>
      <c r="K296" t="s">
        <v>44</v>
      </c>
      <c r="L296" t="s">
        <v>994</v>
      </c>
      <c r="M296" t="s">
        <v>46</v>
      </c>
      <c r="N296" t="s">
        <v>995</v>
      </c>
      <c r="X296" t="s">
        <v>54</v>
      </c>
      <c r="AE296" s="13">
        <f t="shared" si="5"/>
        <v>0</v>
      </c>
      <c r="AF296" t="s">
        <v>55</v>
      </c>
      <c r="AG296" s="7">
        <v>0.5</v>
      </c>
      <c r="AH296" s="13">
        <f>J296*AG296</f>
        <v>15.218273</v>
      </c>
      <c r="AI296" t="s">
        <v>49</v>
      </c>
      <c r="AJ296">
        <v>0.4</v>
      </c>
      <c r="AK296" s="2">
        <f>(AH296*10000)*AJ296</f>
        <v>60873.092000000004</v>
      </c>
      <c r="AL296" t="s">
        <v>996</v>
      </c>
    </row>
    <row r="297" spans="1:38" ht="15" customHeight="1" x14ac:dyDescent="0.25">
      <c r="A297" s="7">
        <v>1417</v>
      </c>
      <c r="B297" t="s">
        <v>997</v>
      </c>
      <c r="C297" t="s">
        <v>52</v>
      </c>
      <c r="D297">
        <v>337949</v>
      </c>
      <c r="E297">
        <v>361862</v>
      </c>
      <c r="G297" t="s">
        <v>126</v>
      </c>
      <c r="H297" t="s">
        <v>279</v>
      </c>
      <c r="I297" t="s">
        <v>44</v>
      </c>
      <c r="J297" s="18">
        <v>124.158564</v>
      </c>
      <c r="K297" t="s">
        <v>44</v>
      </c>
      <c r="L297" t="s">
        <v>301</v>
      </c>
      <c r="M297" t="s">
        <v>46</v>
      </c>
      <c r="R297" t="s">
        <v>46</v>
      </c>
      <c r="X297" t="s">
        <v>54</v>
      </c>
      <c r="Z297" s="5" t="s">
        <v>998</v>
      </c>
      <c r="AD297" s="7" t="s">
        <v>46</v>
      </c>
      <c r="AE297" s="13">
        <f t="shared" si="5"/>
        <v>99.999999924983015</v>
      </c>
      <c r="AF297" t="s">
        <v>560</v>
      </c>
      <c r="AG297" s="7">
        <v>0.5</v>
      </c>
      <c r="AH297" s="13">
        <f>J297*AG297</f>
        <v>62.079281999999999</v>
      </c>
      <c r="AI297" s="1" t="s">
        <v>65</v>
      </c>
    </row>
    <row r="298" spans="1:38" ht="15" customHeight="1" x14ac:dyDescent="0.25">
      <c r="A298" s="7">
        <v>1418</v>
      </c>
      <c r="B298" t="s">
        <v>999</v>
      </c>
      <c r="C298" t="s">
        <v>40</v>
      </c>
      <c r="D298">
        <v>344686</v>
      </c>
      <c r="E298">
        <v>373347</v>
      </c>
      <c r="F298" t="s">
        <v>1000</v>
      </c>
      <c r="G298" t="s">
        <v>58</v>
      </c>
      <c r="H298" t="s">
        <v>334</v>
      </c>
      <c r="I298" t="s">
        <v>44</v>
      </c>
      <c r="J298" s="18">
        <v>4.8320340000000002</v>
      </c>
      <c r="K298" t="s">
        <v>44</v>
      </c>
      <c r="L298" t="s">
        <v>402</v>
      </c>
      <c r="M298" t="s">
        <v>46</v>
      </c>
      <c r="N298" t="s">
        <v>363</v>
      </c>
      <c r="Z298" s="5" t="s">
        <v>1001</v>
      </c>
      <c r="AE298" s="13">
        <f t="shared" si="5"/>
        <v>99.999991229415812</v>
      </c>
      <c r="AF298" t="s">
        <v>120</v>
      </c>
      <c r="AI298" s="1" t="s">
        <v>65</v>
      </c>
    </row>
    <row r="299" spans="1:38" ht="15" customHeight="1" x14ac:dyDescent="0.25">
      <c r="A299" s="7">
        <v>1420</v>
      </c>
      <c r="B299" t="s">
        <v>1002</v>
      </c>
      <c r="C299" t="s">
        <v>40</v>
      </c>
      <c r="D299">
        <v>366530</v>
      </c>
      <c r="E299">
        <v>368486</v>
      </c>
      <c r="G299" t="s">
        <v>58</v>
      </c>
      <c r="H299" t="s">
        <v>633</v>
      </c>
      <c r="I299" t="s">
        <v>44</v>
      </c>
      <c r="J299" s="18">
        <v>125.213886</v>
      </c>
      <c r="K299" t="s">
        <v>161</v>
      </c>
      <c r="L299" t="s">
        <v>1003</v>
      </c>
      <c r="M299" t="s">
        <v>46</v>
      </c>
      <c r="N299" t="s">
        <v>1003</v>
      </c>
      <c r="Y299" t="s">
        <v>1004</v>
      </c>
      <c r="AA299" t="s">
        <v>1005</v>
      </c>
      <c r="AE299" s="13">
        <f t="shared" si="5"/>
        <v>0</v>
      </c>
      <c r="AF299" t="s">
        <v>48</v>
      </c>
      <c r="AI299" s="1" t="s">
        <v>49</v>
      </c>
      <c r="AJ299">
        <v>0.4</v>
      </c>
      <c r="AK299" s="2">
        <f>(J299*10000)*AJ299</f>
        <v>500855.54400000005</v>
      </c>
    </row>
    <row r="300" spans="1:38" ht="15" customHeight="1" x14ac:dyDescent="0.25">
      <c r="A300" s="7">
        <v>1421</v>
      </c>
      <c r="B300" t="s">
        <v>1006</v>
      </c>
      <c r="C300" t="s">
        <v>40</v>
      </c>
      <c r="D300">
        <v>367638</v>
      </c>
      <c r="E300">
        <v>367297</v>
      </c>
      <c r="G300" t="s">
        <v>58</v>
      </c>
      <c r="H300" t="s">
        <v>633</v>
      </c>
      <c r="I300" t="s">
        <v>44</v>
      </c>
      <c r="J300" s="18">
        <v>74.060672999999994</v>
      </c>
      <c r="K300" t="s">
        <v>161</v>
      </c>
      <c r="L300" t="s">
        <v>187</v>
      </c>
      <c r="M300" t="s">
        <v>46</v>
      </c>
      <c r="N300" t="s">
        <v>161</v>
      </c>
      <c r="Y300" t="s">
        <v>1004</v>
      </c>
      <c r="AE300" s="13">
        <f t="shared" si="5"/>
        <v>0</v>
      </c>
      <c r="AF300" t="s">
        <v>48</v>
      </c>
      <c r="AI300" s="1" t="s">
        <v>49</v>
      </c>
      <c r="AJ300">
        <v>0.4</v>
      </c>
      <c r="AK300" s="2">
        <f>(J300*10000)*AJ300</f>
        <v>296242.69199999998</v>
      </c>
    </row>
    <row r="301" spans="1:38" ht="15" customHeight="1" x14ac:dyDescent="0.25">
      <c r="A301" s="7">
        <v>1422</v>
      </c>
      <c r="B301" t="s">
        <v>1007</v>
      </c>
      <c r="C301" t="s">
        <v>52</v>
      </c>
      <c r="D301">
        <v>362503</v>
      </c>
      <c r="E301">
        <v>366124</v>
      </c>
      <c r="G301" t="s">
        <v>58</v>
      </c>
      <c r="H301" t="s">
        <v>151</v>
      </c>
      <c r="I301" t="s">
        <v>44</v>
      </c>
      <c r="J301" s="18">
        <v>17.730526000000001</v>
      </c>
      <c r="K301" t="s">
        <v>161</v>
      </c>
      <c r="L301" t="s">
        <v>161</v>
      </c>
      <c r="M301" t="s">
        <v>46</v>
      </c>
      <c r="N301" t="s">
        <v>152</v>
      </c>
      <c r="X301" t="s">
        <v>54</v>
      </c>
      <c r="Y301" t="s">
        <v>1004</v>
      </c>
      <c r="AA301" t="s">
        <v>1008</v>
      </c>
      <c r="AB301" t="s">
        <v>205</v>
      </c>
      <c r="AE301" s="13">
        <f t="shared" si="5"/>
        <v>0</v>
      </c>
      <c r="AF301" t="s">
        <v>55</v>
      </c>
      <c r="AG301" s="7">
        <v>0.5</v>
      </c>
      <c r="AH301" s="13">
        <f>J301*AG301</f>
        <v>8.8652630000000006</v>
      </c>
      <c r="AI301" t="s">
        <v>49</v>
      </c>
      <c r="AJ301">
        <v>0.4</v>
      </c>
      <c r="AK301" s="2">
        <f>(AH301*10000)*AJ301</f>
        <v>35461.052000000003</v>
      </c>
    </row>
    <row r="302" spans="1:38" ht="15" customHeight="1" x14ac:dyDescent="0.25">
      <c r="A302" s="7">
        <v>1424</v>
      </c>
      <c r="B302" t="s">
        <v>1009</v>
      </c>
      <c r="C302" t="s">
        <v>40</v>
      </c>
      <c r="D302">
        <v>368013</v>
      </c>
      <c r="E302">
        <v>366299</v>
      </c>
      <c r="G302" t="s">
        <v>58</v>
      </c>
      <c r="H302" t="s">
        <v>180</v>
      </c>
      <c r="I302" t="s">
        <v>44</v>
      </c>
      <c r="J302" s="18">
        <v>4.5507460000000002</v>
      </c>
      <c r="K302" t="s">
        <v>161</v>
      </c>
      <c r="L302" t="s">
        <v>425</v>
      </c>
      <c r="M302" t="s">
        <v>46</v>
      </c>
      <c r="N302" t="s">
        <v>161</v>
      </c>
      <c r="Y302" t="s">
        <v>1004</v>
      </c>
      <c r="AA302" t="s">
        <v>1010</v>
      </c>
      <c r="AE302" s="13">
        <f t="shared" si="5"/>
        <v>0</v>
      </c>
      <c r="AF302" t="s">
        <v>48</v>
      </c>
      <c r="AI302" s="1" t="s">
        <v>49</v>
      </c>
      <c r="AJ302">
        <v>0.4</v>
      </c>
      <c r="AK302" s="2">
        <f>(J302*10000)*AJ302</f>
        <v>18202.984</v>
      </c>
    </row>
    <row r="303" spans="1:38" ht="15" customHeight="1" x14ac:dyDescent="0.25">
      <c r="A303" s="7">
        <v>1426</v>
      </c>
      <c r="B303" t="s">
        <v>1011</v>
      </c>
      <c r="C303" t="s">
        <v>40</v>
      </c>
      <c r="D303">
        <v>363866</v>
      </c>
      <c r="E303">
        <v>373273</v>
      </c>
      <c r="F303" t="s">
        <v>1012</v>
      </c>
      <c r="G303" t="s">
        <v>126</v>
      </c>
      <c r="H303" t="s">
        <v>590</v>
      </c>
      <c r="I303" t="s">
        <v>44</v>
      </c>
      <c r="J303" s="18">
        <v>1.259657</v>
      </c>
      <c r="K303" t="s">
        <v>235</v>
      </c>
      <c r="L303" t="s">
        <v>235</v>
      </c>
      <c r="M303" t="s">
        <v>46</v>
      </c>
      <c r="N303" t="s">
        <v>431</v>
      </c>
      <c r="Y303" t="s">
        <v>251</v>
      </c>
      <c r="Z303">
        <v>4.1587800000000001E-4</v>
      </c>
      <c r="AE303" s="13">
        <f t="shared" si="5"/>
        <v>3.3015177941296714E-2</v>
      </c>
      <c r="AF303" t="s">
        <v>48</v>
      </c>
      <c r="AI303" s="1" t="s">
        <v>49</v>
      </c>
      <c r="AJ303">
        <v>0.4</v>
      </c>
      <c r="AK303" s="2">
        <f>(J303*10000)*AJ303</f>
        <v>5038.6280000000006</v>
      </c>
      <c r="AL303" t="s">
        <v>1013</v>
      </c>
    </row>
    <row r="304" spans="1:38" ht="15" customHeight="1" x14ac:dyDescent="0.25">
      <c r="A304" s="7">
        <v>1427</v>
      </c>
      <c r="B304" t="s">
        <v>1014</v>
      </c>
      <c r="C304" t="s">
        <v>40</v>
      </c>
      <c r="D304">
        <v>353645</v>
      </c>
      <c r="E304">
        <v>379110</v>
      </c>
      <c r="G304" t="s">
        <v>58</v>
      </c>
      <c r="H304" t="s">
        <v>455</v>
      </c>
      <c r="I304" t="s">
        <v>44</v>
      </c>
      <c r="J304" s="18">
        <v>6.7488989999999998</v>
      </c>
      <c r="K304" t="s">
        <v>44</v>
      </c>
      <c r="L304" t="s">
        <v>456</v>
      </c>
      <c r="M304" t="s">
        <v>46</v>
      </c>
      <c r="Z304" s="5" t="s">
        <v>1015</v>
      </c>
      <c r="AD304" s="7" t="s">
        <v>46</v>
      </c>
      <c r="AE304" s="13">
        <f t="shared" si="5"/>
        <v>97.807163016197308</v>
      </c>
      <c r="AF304" t="s">
        <v>458</v>
      </c>
      <c r="AI304" s="1" t="s">
        <v>65</v>
      </c>
    </row>
    <row r="305" spans="1:38" ht="15" customHeight="1" x14ac:dyDescent="0.25">
      <c r="A305" s="7">
        <v>1428</v>
      </c>
      <c r="B305" t="s">
        <v>1016</v>
      </c>
      <c r="C305" t="s">
        <v>40</v>
      </c>
      <c r="D305">
        <v>367624</v>
      </c>
      <c r="E305">
        <v>372384</v>
      </c>
      <c r="F305" t="s">
        <v>1017</v>
      </c>
      <c r="G305" t="s">
        <v>42</v>
      </c>
      <c r="H305" t="s">
        <v>234</v>
      </c>
      <c r="I305" t="s">
        <v>44</v>
      </c>
      <c r="J305" s="18">
        <v>2.6762899999999998</v>
      </c>
      <c r="K305" t="s">
        <v>235</v>
      </c>
      <c r="L305" t="s">
        <v>634</v>
      </c>
      <c r="M305" t="s">
        <v>46</v>
      </c>
      <c r="N305" t="s">
        <v>635</v>
      </c>
      <c r="V305" t="s">
        <v>241</v>
      </c>
      <c r="Y305" t="s">
        <v>251</v>
      </c>
      <c r="AA305" t="s">
        <v>1018</v>
      </c>
      <c r="AE305" s="13">
        <f t="shared" si="5"/>
        <v>0</v>
      </c>
      <c r="AF305" t="s">
        <v>48</v>
      </c>
      <c r="AI305" s="1" t="s">
        <v>123</v>
      </c>
      <c r="AJ305">
        <v>0.5</v>
      </c>
      <c r="AK305" s="2">
        <f>(J305*10000)*AJ305</f>
        <v>13381.449999999999</v>
      </c>
    </row>
    <row r="306" spans="1:38" ht="15" customHeight="1" x14ac:dyDescent="0.25">
      <c r="A306" s="7">
        <v>1434</v>
      </c>
      <c r="B306" t="s">
        <v>1019</v>
      </c>
      <c r="C306" t="s">
        <v>40</v>
      </c>
      <c r="D306">
        <v>342393</v>
      </c>
      <c r="E306">
        <v>375290</v>
      </c>
      <c r="G306" t="s">
        <v>42</v>
      </c>
      <c r="H306" t="s">
        <v>334</v>
      </c>
      <c r="I306" t="s">
        <v>160</v>
      </c>
      <c r="J306" s="18">
        <v>3.9264459999999999</v>
      </c>
      <c r="K306" t="s">
        <v>371</v>
      </c>
      <c r="L306" t="s">
        <v>647</v>
      </c>
      <c r="M306" t="s">
        <v>46</v>
      </c>
      <c r="V306" t="s">
        <v>383</v>
      </c>
      <c r="AD306" s="7" t="s">
        <v>46</v>
      </c>
      <c r="AE306" s="13">
        <f t="shared" si="5"/>
        <v>0</v>
      </c>
      <c r="AF306" t="s">
        <v>384</v>
      </c>
      <c r="AI306" s="1" t="s">
        <v>65</v>
      </c>
    </row>
    <row r="307" spans="1:38" ht="15" customHeight="1" x14ac:dyDescent="0.25">
      <c r="A307" s="7">
        <v>1436</v>
      </c>
      <c r="B307" t="s">
        <v>1020</v>
      </c>
      <c r="C307" t="s">
        <v>40</v>
      </c>
      <c r="D307">
        <v>337369</v>
      </c>
      <c r="E307">
        <v>379125</v>
      </c>
      <c r="G307" t="s">
        <v>42</v>
      </c>
      <c r="H307" t="s">
        <v>652</v>
      </c>
      <c r="I307" t="s">
        <v>160</v>
      </c>
      <c r="J307" s="18">
        <v>14.563649</v>
      </c>
      <c r="K307" t="s">
        <v>371</v>
      </c>
      <c r="L307" t="s">
        <v>647</v>
      </c>
      <c r="M307" t="s">
        <v>46</v>
      </c>
      <c r="V307" t="s">
        <v>1021</v>
      </c>
      <c r="AB307" t="s">
        <v>1022</v>
      </c>
      <c r="AE307" s="13">
        <f t="shared" si="5"/>
        <v>0</v>
      </c>
      <c r="AF307" t="s">
        <v>116</v>
      </c>
      <c r="AI307" s="1" t="s">
        <v>65</v>
      </c>
    </row>
    <row r="308" spans="1:38" ht="15" customHeight="1" x14ac:dyDescent="0.25">
      <c r="A308" s="7">
        <v>1442</v>
      </c>
      <c r="B308" t="s">
        <v>1023</v>
      </c>
      <c r="C308" t="s">
        <v>52</v>
      </c>
      <c r="D308">
        <v>340342</v>
      </c>
      <c r="E308">
        <v>363711</v>
      </c>
      <c r="G308" t="s">
        <v>58</v>
      </c>
      <c r="H308" t="s">
        <v>279</v>
      </c>
      <c r="I308" t="s">
        <v>44</v>
      </c>
      <c r="J308" s="18">
        <v>70.386716000000007</v>
      </c>
      <c r="K308" t="s">
        <v>291</v>
      </c>
      <c r="L308" t="s">
        <v>831</v>
      </c>
      <c r="M308" t="s">
        <v>46</v>
      </c>
      <c r="N308" t="s">
        <v>845</v>
      </c>
      <c r="R308" t="s">
        <v>46</v>
      </c>
      <c r="X308" t="s">
        <v>54</v>
      </c>
      <c r="Y308" t="s">
        <v>292</v>
      </c>
      <c r="Z308" s="5" t="s">
        <v>1024</v>
      </c>
      <c r="AE308" s="13">
        <f t="shared" si="5"/>
        <v>99.943131262302671</v>
      </c>
      <c r="AF308" t="s">
        <v>120</v>
      </c>
      <c r="AG308" s="7">
        <v>0.5</v>
      </c>
      <c r="AH308" s="13">
        <f>J308*AG308</f>
        <v>35.193358000000003</v>
      </c>
      <c r="AI308" s="1" t="s">
        <v>65</v>
      </c>
      <c r="AL308" t="s">
        <v>1025</v>
      </c>
    </row>
    <row r="309" spans="1:38" ht="15" customHeight="1" x14ac:dyDescent="0.25">
      <c r="A309" s="7">
        <v>1443</v>
      </c>
      <c r="B309" t="s">
        <v>1026</v>
      </c>
      <c r="C309" t="s">
        <v>52</v>
      </c>
      <c r="D309">
        <v>338379</v>
      </c>
      <c r="E309">
        <v>363022</v>
      </c>
      <c r="F309" t="s">
        <v>1027</v>
      </c>
      <c r="G309" t="s">
        <v>58</v>
      </c>
      <c r="H309" t="s">
        <v>844</v>
      </c>
      <c r="I309" t="s">
        <v>44</v>
      </c>
      <c r="J309" s="18">
        <v>102.24583699999999</v>
      </c>
      <c r="K309" t="s">
        <v>291</v>
      </c>
      <c r="L309" t="s">
        <v>831</v>
      </c>
      <c r="M309" t="s">
        <v>46</v>
      </c>
      <c r="X309" t="s">
        <v>62</v>
      </c>
      <c r="Y309" t="s">
        <v>292</v>
      </c>
      <c r="Z309" s="5" t="s">
        <v>1028</v>
      </c>
      <c r="AD309" s="7" t="s">
        <v>46</v>
      </c>
      <c r="AE309" s="13">
        <f t="shared" si="5"/>
        <v>99.956034049219056</v>
      </c>
      <c r="AF309" t="s">
        <v>64</v>
      </c>
      <c r="AG309" s="7" t="s">
        <v>111</v>
      </c>
      <c r="AH309" s="7" t="s">
        <v>111</v>
      </c>
      <c r="AI309" s="1" t="s">
        <v>65</v>
      </c>
    </row>
    <row r="310" spans="1:38" ht="15" customHeight="1" x14ac:dyDescent="0.25">
      <c r="A310" s="7">
        <v>1449</v>
      </c>
      <c r="B310" t="s">
        <v>1029</v>
      </c>
      <c r="C310" t="s">
        <v>52</v>
      </c>
      <c r="D310">
        <v>365861</v>
      </c>
      <c r="E310">
        <v>370083</v>
      </c>
      <c r="G310" t="s">
        <v>58</v>
      </c>
      <c r="H310" t="s">
        <v>633</v>
      </c>
      <c r="I310" t="s">
        <v>44</v>
      </c>
      <c r="J310" s="18">
        <v>13.635939</v>
      </c>
      <c r="K310" t="s">
        <v>1003</v>
      </c>
      <c r="L310" t="s">
        <v>634</v>
      </c>
      <c r="M310" t="s">
        <v>46</v>
      </c>
      <c r="N310" t="s">
        <v>635</v>
      </c>
      <c r="X310" t="s">
        <v>54</v>
      </c>
      <c r="Y310" t="s">
        <v>1030</v>
      </c>
      <c r="AE310" s="13">
        <f t="shared" si="5"/>
        <v>0</v>
      </c>
      <c r="AF310" t="s">
        <v>55</v>
      </c>
      <c r="AG310" s="7">
        <v>0.5</v>
      </c>
      <c r="AH310" s="13">
        <f>J310*AG310</f>
        <v>6.8179695000000002</v>
      </c>
      <c r="AI310" t="s">
        <v>49</v>
      </c>
      <c r="AJ310">
        <v>0.4</v>
      </c>
      <c r="AK310" s="2">
        <f>(AH310*10000)*AJ310</f>
        <v>27271.878000000004</v>
      </c>
    </row>
    <row r="311" spans="1:38" ht="15" customHeight="1" x14ac:dyDescent="0.25">
      <c r="A311" s="7">
        <v>1450</v>
      </c>
      <c r="B311" t="s">
        <v>1031</v>
      </c>
      <c r="C311" t="s">
        <v>40</v>
      </c>
      <c r="D311">
        <v>345200</v>
      </c>
      <c r="E311">
        <v>375987</v>
      </c>
      <c r="G311" t="s">
        <v>42</v>
      </c>
      <c r="H311" t="s">
        <v>334</v>
      </c>
      <c r="I311" t="s">
        <v>44</v>
      </c>
      <c r="J311" s="18">
        <v>6.3513630000000001</v>
      </c>
      <c r="K311" t="s">
        <v>371</v>
      </c>
      <c r="L311" t="s">
        <v>647</v>
      </c>
      <c r="M311" t="s">
        <v>46</v>
      </c>
      <c r="N311" t="s">
        <v>511</v>
      </c>
      <c r="Y311" t="s">
        <v>558</v>
      </c>
      <c r="Z311" s="5" t="s">
        <v>1032</v>
      </c>
      <c r="AB311" t="s">
        <v>1033</v>
      </c>
      <c r="AC311" t="s">
        <v>46</v>
      </c>
      <c r="AE311" s="13">
        <f t="shared" si="5"/>
        <v>14.059824733391007</v>
      </c>
      <c r="AF311" t="s">
        <v>1034</v>
      </c>
      <c r="AI311" s="1" t="s">
        <v>49</v>
      </c>
      <c r="AJ311">
        <v>0.4</v>
      </c>
      <c r="AK311" s="2">
        <f>(J311*10000)*AJ311</f>
        <v>25405.452000000001</v>
      </c>
      <c r="AL311" t="s">
        <v>561</v>
      </c>
    </row>
    <row r="312" spans="1:38" ht="15" customHeight="1" x14ac:dyDescent="0.25">
      <c r="A312" s="7">
        <v>1451</v>
      </c>
      <c r="B312" t="s">
        <v>1035</v>
      </c>
      <c r="C312" t="s">
        <v>40</v>
      </c>
      <c r="D312">
        <v>342317</v>
      </c>
      <c r="E312">
        <v>366626</v>
      </c>
      <c r="F312" t="s">
        <v>1036</v>
      </c>
      <c r="G312" t="s">
        <v>58</v>
      </c>
      <c r="H312" t="s">
        <v>830</v>
      </c>
      <c r="I312" t="s">
        <v>160</v>
      </c>
      <c r="J312" s="18">
        <v>0.97421500000000005</v>
      </c>
      <c r="K312" t="s">
        <v>291</v>
      </c>
      <c r="L312" t="s">
        <v>831</v>
      </c>
      <c r="M312" t="s">
        <v>46</v>
      </c>
      <c r="AE312" s="13">
        <f t="shared" si="5"/>
        <v>0</v>
      </c>
      <c r="AF312" t="s">
        <v>48</v>
      </c>
      <c r="AI312" s="1" t="s">
        <v>49</v>
      </c>
      <c r="AJ312">
        <v>0.4</v>
      </c>
      <c r="AK312" s="2">
        <f>(J312*10000)*AJ312</f>
        <v>3896.86</v>
      </c>
    </row>
    <row r="313" spans="1:38" ht="15" customHeight="1" x14ac:dyDescent="0.25">
      <c r="A313" s="7">
        <v>1452</v>
      </c>
      <c r="B313" t="s">
        <v>1037</v>
      </c>
      <c r="C313" t="s">
        <v>40</v>
      </c>
      <c r="D313">
        <v>336702</v>
      </c>
      <c r="E313">
        <v>374646</v>
      </c>
      <c r="G313" t="s">
        <v>42</v>
      </c>
      <c r="H313" t="s">
        <v>352</v>
      </c>
      <c r="I313" t="s">
        <v>44</v>
      </c>
      <c r="J313" s="18">
        <v>10.341547</v>
      </c>
      <c r="K313" t="s">
        <v>44</v>
      </c>
      <c r="L313" t="s">
        <v>935</v>
      </c>
      <c r="M313" t="s">
        <v>46</v>
      </c>
      <c r="V313" t="s">
        <v>939</v>
      </c>
      <c r="Z313" s="5" t="s">
        <v>1038</v>
      </c>
      <c r="AB313" t="s">
        <v>1039</v>
      </c>
      <c r="AC313" t="s">
        <v>46</v>
      </c>
      <c r="AE313" s="13">
        <f t="shared" si="5"/>
        <v>99.999995257498711</v>
      </c>
      <c r="AF313" t="s">
        <v>1040</v>
      </c>
      <c r="AI313" s="1" t="s">
        <v>65</v>
      </c>
    </row>
    <row r="314" spans="1:38" ht="15" customHeight="1" x14ac:dyDescent="0.25">
      <c r="A314" s="7">
        <v>1456</v>
      </c>
      <c r="B314" t="s">
        <v>1037</v>
      </c>
      <c r="C314" t="s">
        <v>40</v>
      </c>
      <c r="D314">
        <v>336226</v>
      </c>
      <c r="E314">
        <v>374435</v>
      </c>
      <c r="G314" t="s">
        <v>42</v>
      </c>
      <c r="H314" t="s">
        <v>352</v>
      </c>
      <c r="I314" t="s">
        <v>44</v>
      </c>
      <c r="J314" s="18">
        <v>0.65876999999999997</v>
      </c>
      <c r="K314" t="s">
        <v>44</v>
      </c>
      <c r="L314" t="s">
        <v>935</v>
      </c>
      <c r="M314" t="s">
        <v>46</v>
      </c>
      <c r="V314" t="s">
        <v>939</v>
      </c>
      <c r="Z314" s="5" t="s">
        <v>1041</v>
      </c>
      <c r="AB314" t="s">
        <v>1042</v>
      </c>
      <c r="AE314" s="13">
        <f t="shared" si="5"/>
        <v>99.999931508357548</v>
      </c>
      <c r="AF314" t="s">
        <v>120</v>
      </c>
      <c r="AI314" s="1" t="s">
        <v>65</v>
      </c>
    </row>
    <row r="315" spans="1:38" ht="15" customHeight="1" x14ac:dyDescent="0.25">
      <c r="A315" s="7">
        <v>1457</v>
      </c>
      <c r="B315" t="s">
        <v>1043</v>
      </c>
      <c r="C315" t="s">
        <v>40</v>
      </c>
      <c r="D315">
        <v>338706</v>
      </c>
      <c r="E315">
        <v>366009</v>
      </c>
      <c r="F315" t="s">
        <v>1044</v>
      </c>
      <c r="G315" t="s">
        <v>58</v>
      </c>
      <c r="H315" t="s">
        <v>838</v>
      </c>
      <c r="I315" t="s">
        <v>160</v>
      </c>
      <c r="J315" s="18">
        <v>16.443999000000002</v>
      </c>
      <c r="K315" t="s">
        <v>291</v>
      </c>
      <c r="L315" t="s">
        <v>831</v>
      </c>
      <c r="M315" t="s">
        <v>46</v>
      </c>
      <c r="AD315" s="7" t="s">
        <v>46</v>
      </c>
      <c r="AE315" s="13">
        <f t="shared" si="5"/>
        <v>0</v>
      </c>
      <c r="AF315" t="s">
        <v>384</v>
      </c>
      <c r="AI315" s="1" t="s">
        <v>65</v>
      </c>
      <c r="AL315" t="s">
        <v>1045</v>
      </c>
    </row>
    <row r="316" spans="1:38" ht="15" customHeight="1" x14ac:dyDescent="0.25">
      <c r="A316" s="7">
        <v>1458</v>
      </c>
      <c r="B316" t="s">
        <v>1046</v>
      </c>
      <c r="C316" t="s">
        <v>40</v>
      </c>
      <c r="D316">
        <v>337882</v>
      </c>
      <c r="E316">
        <v>366814</v>
      </c>
      <c r="G316" t="s">
        <v>42</v>
      </c>
      <c r="H316" t="s">
        <v>838</v>
      </c>
      <c r="I316" t="s">
        <v>160</v>
      </c>
      <c r="J316" s="18">
        <v>2.8718870000000001</v>
      </c>
      <c r="K316" t="s">
        <v>291</v>
      </c>
      <c r="L316" t="s">
        <v>831</v>
      </c>
      <c r="M316" t="s">
        <v>46</v>
      </c>
      <c r="AD316" s="7" t="s">
        <v>46</v>
      </c>
      <c r="AE316" s="13">
        <f t="shared" si="5"/>
        <v>0</v>
      </c>
      <c r="AF316" t="s">
        <v>384</v>
      </c>
      <c r="AI316" s="1" t="s">
        <v>65</v>
      </c>
      <c r="AL316" t="s">
        <v>1045</v>
      </c>
    </row>
    <row r="317" spans="1:38" ht="15" customHeight="1" x14ac:dyDescent="0.25">
      <c r="A317" s="7">
        <v>1461</v>
      </c>
      <c r="B317" t="s">
        <v>943</v>
      </c>
      <c r="C317" t="s">
        <v>52</v>
      </c>
      <c r="D317">
        <v>368033</v>
      </c>
      <c r="E317">
        <v>374759</v>
      </c>
      <c r="G317" t="s">
        <v>126</v>
      </c>
      <c r="H317" t="s">
        <v>455</v>
      </c>
      <c r="I317" t="s">
        <v>160</v>
      </c>
      <c r="J317" s="18">
        <v>8.5930809999999997</v>
      </c>
      <c r="K317" t="s">
        <v>235</v>
      </c>
      <c r="L317" t="s">
        <v>925</v>
      </c>
      <c r="M317" t="s">
        <v>46</v>
      </c>
      <c r="N317" t="s">
        <v>235</v>
      </c>
      <c r="X317" t="s">
        <v>54</v>
      </c>
      <c r="Z317">
        <v>115.8</v>
      </c>
      <c r="AD317" s="7" t="s">
        <v>46</v>
      </c>
      <c r="AE317" s="13">
        <f t="shared" si="5"/>
        <v>1347.595815749904</v>
      </c>
      <c r="AF317" t="s">
        <v>573</v>
      </c>
      <c r="AG317" s="7">
        <v>0.5</v>
      </c>
      <c r="AH317" s="13">
        <f>J317*AG317</f>
        <v>4.2965404999999999</v>
      </c>
      <c r="AI317" s="1" t="s">
        <v>65</v>
      </c>
    </row>
    <row r="318" spans="1:38" ht="15" customHeight="1" x14ac:dyDescent="0.25">
      <c r="A318" s="7">
        <v>1465</v>
      </c>
      <c r="B318" t="s">
        <v>1047</v>
      </c>
      <c r="C318" t="s">
        <v>40</v>
      </c>
      <c r="D318">
        <v>344677</v>
      </c>
      <c r="E318">
        <v>375211</v>
      </c>
      <c r="G318" t="s">
        <v>42</v>
      </c>
      <c r="H318" t="s">
        <v>334</v>
      </c>
      <c r="I318" t="s">
        <v>160</v>
      </c>
      <c r="J318" s="18">
        <v>29.171883999999999</v>
      </c>
      <c r="K318" t="s">
        <v>371</v>
      </c>
      <c r="L318" t="s">
        <v>647</v>
      </c>
      <c r="M318" t="s">
        <v>46</v>
      </c>
      <c r="V318" t="s">
        <v>383</v>
      </c>
      <c r="Z318">
        <v>1.8436329999999999E-3</v>
      </c>
      <c r="AE318" s="13">
        <f t="shared" si="5"/>
        <v>6.3198969254094116E-3</v>
      </c>
      <c r="AF318" t="s">
        <v>48</v>
      </c>
      <c r="AI318" s="1" t="s">
        <v>49</v>
      </c>
      <c r="AJ318">
        <v>0.4</v>
      </c>
      <c r="AK318" s="2">
        <f>(J318*10000)*AJ318</f>
        <v>116687.53599999999</v>
      </c>
    </row>
    <row r="319" spans="1:38" ht="15" customHeight="1" x14ac:dyDescent="0.25">
      <c r="A319" s="7">
        <v>1469</v>
      </c>
      <c r="B319" t="s">
        <v>1048</v>
      </c>
      <c r="C319" t="s">
        <v>52</v>
      </c>
      <c r="D319">
        <v>347410</v>
      </c>
      <c r="E319">
        <v>375068</v>
      </c>
      <c r="F319" t="s">
        <v>1049</v>
      </c>
      <c r="G319" t="s">
        <v>42</v>
      </c>
      <c r="H319" t="s">
        <v>334</v>
      </c>
      <c r="I319" t="s">
        <v>44</v>
      </c>
      <c r="J319" s="18">
        <v>155.258531</v>
      </c>
      <c r="K319" t="s">
        <v>1050</v>
      </c>
      <c r="L319" t="s">
        <v>1050</v>
      </c>
      <c r="M319" t="s">
        <v>115</v>
      </c>
      <c r="N319" t="s">
        <v>986</v>
      </c>
      <c r="P319" t="s">
        <v>46</v>
      </c>
      <c r="X319" t="s">
        <v>62</v>
      </c>
      <c r="Y319" t="s">
        <v>1051</v>
      </c>
      <c r="Z319" s="5" t="s">
        <v>1052</v>
      </c>
      <c r="AA319" t="s">
        <v>1053</v>
      </c>
      <c r="AD319" s="7" t="s">
        <v>46</v>
      </c>
      <c r="AE319" s="13">
        <f t="shared" si="5"/>
        <v>100.00000014234838</v>
      </c>
      <c r="AF319" t="s">
        <v>64</v>
      </c>
      <c r="AG319" s="7" t="s">
        <v>111</v>
      </c>
      <c r="AH319" s="7" t="s">
        <v>111</v>
      </c>
      <c r="AI319" s="1" t="s">
        <v>65</v>
      </c>
    </row>
    <row r="320" spans="1:38" ht="15" customHeight="1" x14ac:dyDescent="0.25">
      <c r="A320" s="7">
        <v>1471</v>
      </c>
      <c r="B320" t="s">
        <v>1054</v>
      </c>
      <c r="C320" t="s">
        <v>40</v>
      </c>
      <c r="D320">
        <v>337738</v>
      </c>
      <c r="E320">
        <v>379449</v>
      </c>
      <c r="G320" t="s">
        <v>42</v>
      </c>
      <c r="H320" t="s">
        <v>652</v>
      </c>
      <c r="I320" t="s">
        <v>160</v>
      </c>
      <c r="J320" s="18">
        <v>2.1751339999999999</v>
      </c>
      <c r="K320" t="s">
        <v>371</v>
      </c>
      <c r="L320" t="s">
        <v>647</v>
      </c>
      <c r="M320" t="s">
        <v>46</v>
      </c>
      <c r="V320" t="s">
        <v>670</v>
      </c>
      <c r="AB320" t="s">
        <v>1055</v>
      </c>
      <c r="AC320" t="s">
        <v>46</v>
      </c>
      <c r="AE320" s="13">
        <f t="shared" si="5"/>
        <v>0</v>
      </c>
      <c r="AF320" t="s">
        <v>80</v>
      </c>
      <c r="AI320" s="1" t="s">
        <v>65</v>
      </c>
    </row>
    <row r="321" spans="1:38" ht="15" customHeight="1" x14ac:dyDescent="0.25">
      <c r="A321" s="7">
        <v>1472</v>
      </c>
      <c r="B321" t="s">
        <v>1056</v>
      </c>
      <c r="C321" t="s">
        <v>52</v>
      </c>
      <c r="D321">
        <v>336354</v>
      </c>
      <c r="E321">
        <v>377162</v>
      </c>
      <c r="G321" t="s">
        <v>58</v>
      </c>
      <c r="H321" t="s">
        <v>810</v>
      </c>
      <c r="I321" t="s">
        <v>44</v>
      </c>
      <c r="J321" s="18">
        <v>3.7339570000000002</v>
      </c>
      <c r="K321" t="s">
        <v>371</v>
      </c>
      <c r="L321" t="s">
        <v>647</v>
      </c>
      <c r="M321" t="s">
        <v>46</v>
      </c>
      <c r="X321" t="s">
        <v>54</v>
      </c>
      <c r="Y321" t="s">
        <v>558</v>
      </c>
      <c r="Z321" s="5" t="s">
        <v>1057</v>
      </c>
      <c r="AE321" s="13">
        <f t="shared" si="5"/>
        <v>99.999201600616985</v>
      </c>
      <c r="AF321" t="s">
        <v>120</v>
      </c>
      <c r="AG321" s="7">
        <v>0.5</v>
      </c>
      <c r="AH321" s="13">
        <f>J321*AG321</f>
        <v>1.8669785000000001</v>
      </c>
      <c r="AI321" s="1" t="s">
        <v>65</v>
      </c>
    </row>
    <row r="322" spans="1:38" ht="15" customHeight="1" x14ac:dyDescent="0.25">
      <c r="A322" s="7">
        <v>1476</v>
      </c>
      <c r="B322" t="s">
        <v>1058</v>
      </c>
      <c r="C322" t="s">
        <v>52</v>
      </c>
      <c r="D322">
        <v>335773</v>
      </c>
      <c r="E322">
        <v>376130</v>
      </c>
      <c r="G322" t="s">
        <v>126</v>
      </c>
      <c r="H322" t="s">
        <v>1059</v>
      </c>
      <c r="I322" t="s">
        <v>44</v>
      </c>
      <c r="J322" s="18">
        <v>2.8137840000000001</v>
      </c>
      <c r="K322" t="s">
        <v>371</v>
      </c>
      <c r="L322" t="s">
        <v>647</v>
      </c>
      <c r="M322" t="s">
        <v>115</v>
      </c>
      <c r="X322" t="s">
        <v>62</v>
      </c>
      <c r="Y322" t="s">
        <v>558</v>
      </c>
      <c r="Z322" s="5" t="s">
        <v>1060</v>
      </c>
      <c r="AA322" t="s">
        <v>1061</v>
      </c>
      <c r="AE322" s="13">
        <f t="shared" ref="AE322:AE385" si="6">(Z322/J322)*100</f>
        <v>99.991404708541936</v>
      </c>
      <c r="AF322" t="s">
        <v>64</v>
      </c>
      <c r="AG322" s="7" t="s">
        <v>111</v>
      </c>
      <c r="AH322" s="7" t="s">
        <v>111</v>
      </c>
      <c r="AI322" s="1" t="s">
        <v>65</v>
      </c>
    </row>
    <row r="323" spans="1:38" ht="15" customHeight="1" x14ac:dyDescent="0.25">
      <c r="A323" s="7">
        <v>1480</v>
      </c>
      <c r="B323" t="s">
        <v>1062</v>
      </c>
      <c r="C323" t="s">
        <v>40</v>
      </c>
      <c r="D323">
        <v>367602</v>
      </c>
      <c r="E323">
        <v>373531</v>
      </c>
      <c r="G323" t="s">
        <v>42</v>
      </c>
      <c r="H323" t="s">
        <v>576</v>
      </c>
      <c r="I323" t="s">
        <v>160</v>
      </c>
      <c r="J323" s="18">
        <v>0.347333</v>
      </c>
      <c r="K323" t="s">
        <v>235</v>
      </c>
      <c r="L323" t="s">
        <v>235</v>
      </c>
      <c r="M323" t="s">
        <v>46</v>
      </c>
      <c r="N323" t="s">
        <v>235</v>
      </c>
      <c r="AB323" t="s">
        <v>1063</v>
      </c>
      <c r="AC323" t="s">
        <v>46</v>
      </c>
      <c r="AE323" s="13">
        <f t="shared" si="6"/>
        <v>0</v>
      </c>
      <c r="AF323" t="s">
        <v>80</v>
      </c>
      <c r="AI323" s="1" t="s">
        <v>65</v>
      </c>
    </row>
    <row r="324" spans="1:38" ht="15" customHeight="1" x14ac:dyDescent="0.25">
      <c r="A324" s="7">
        <v>1483</v>
      </c>
      <c r="B324" t="s">
        <v>1064</v>
      </c>
      <c r="C324" t="s">
        <v>52</v>
      </c>
      <c r="D324">
        <v>347955</v>
      </c>
      <c r="E324">
        <v>374227</v>
      </c>
      <c r="G324" t="s">
        <v>58</v>
      </c>
      <c r="H324" t="s">
        <v>1065</v>
      </c>
      <c r="I324" t="s">
        <v>44</v>
      </c>
      <c r="J324" s="18">
        <v>7.6605119999999998</v>
      </c>
      <c r="K324" t="s">
        <v>1050</v>
      </c>
      <c r="L324" t="s">
        <v>1050</v>
      </c>
      <c r="M324" t="s">
        <v>46</v>
      </c>
      <c r="N324" t="s">
        <v>986</v>
      </c>
      <c r="X324" t="s">
        <v>54</v>
      </c>
      <c r="Y324" t="s">
        <v>1051</v>
      </c>
      <c r="Z324">
        <v>7.650319112</v>
      </c>
      <c r="AA324" t="s">
        <v>1066</v>
      </c>
      <c r="AD324" s="7" t="s">
        <v>46</v>
      </c>
      <c r="AE324" s="13">
        <f t="shared" si="6"/>
        <v>99.866942470686041</v>
      </c>
      <c r="AF324" t="s">
        <v>560</v>
      </c>
      <c r="AG324" s="7">
        <v>0.5</v>
      </c>
      <c r="AH324" s="13">
        <f>J324*AG324</f>
        <v>3.8302559999999999</v>
      </c>
      <c r="AI324" s="1" t="s">
        <v>65</v>
      </c>
    </row>
    <row r="325" spans="1:38" ht="15" customHeight="1" x14ac:dyDescent="0.25">
      <c r="A325" s="7">
        <v>1484</v>
      </c>
      <c r="B325" t="s">
        <v>1067</v>
      </c>
      <c r="C325" t="s">
        <v>40</v>
      </c>
      <c r="D325">
        <v>348028</v>
      </c>
      <c r="E325">
        <v>374410</v>
      </c>
      <c r="G325" t="s">
        <v>126</v>
      </c>
      <c r="H325" t="s">
        <v>445</v>
      </c>
      <c r="I325" t="s">
        <v>103</v>
      </c>
      <c r="J325" s="18">
        <v>3.8628580000000001</v>
      </c>
      <c r="K325" t="s">
        <v>1050</v>
      </c>
      <c r="L325" t="s">
        <v>1050</v>
      </c>
      <c r="M325" t="s">
        <v>46</v>
      </c>
      <c r="N325" t="s">
        <v>986</v>
      </c>
      <c r="Y325" t="s">
        <v>1051</v>
      </c>
      <c r="Z325">
        <v>9.6520960000000006E-3</v>
      </c>
      <c r="AA325" t="s">
        <v>1068</v>
      </c>
      <c r="AB325" t="s">
        <v>1069</v>
      </c>
      <c r="AC325" t="s">
        <v>46</v>
      </c>
      <c r="AD325" s="7" t="s">
        <v>46</v>
      </c>
      <c r="AE325" s="13">
        <f t="shared" si="6"/>
        <v>0.24986929366805616</v>
      </c>
      <c r="AF325" t="s">
        <v>1070</v>
      </c>
      <c r="AI325" s="1" t="s">
        <v>65</v>
      </c>
    </row>
    <row r="326" spans="1:38" ht="15" customHeight="1" x14ac:dyDescent="0.25">
      <c r="A326" s="7">
        <v>1489</v>
      </c>
      <c r="B326" t="s">
        <v>1071</v>
      </c>
      <c r="C326" t="s">
        <v>40</v>
      </c>
      <c r="D326">
        <v>364624</v>
      </c>
      <c r="E326">
        <v>372505</v>
      </c>
      <c r="G326" t="s">
        <v>42</v>
      </c>
      <c r="H326" t="s">
        <v>430</v>
      </c>
      <c r="I326" t="s">
        <v>44</v>
      </c>
      <c r="J326" s="18">
        <v>1.9393879999999999</v>
      </c>
      <c r="K326" t="s">
        <v>235</v>
      </c>
      <c r="L326" t="s">
        <v>235</v>
      </c>
      <c r="M326" t="s">
        <v>46</v>
      </c>
      <c r="N326" t="s">
        <v>431</v>
      </c>
      <c r="Y326" t="s">
        <v>251</v>
      </c>
      <c r="AE326" s="13">
        <f t="shared" si="6"/>
        <v>0</v>
      </c>
      <c r="AF326" t="s">
        <v>48</v>
      </c>
      <c r="AI326" s="1" t="s">
        <v>49</v>
      </c>
      <c r="AJ326">
        <v>0.4</v>
      </c>
      <c r="AK326" s="2">
        <f>(J326*10000)*AJ326</f>
        <v>7757.5519999999997</v>
      </c>
    </row>
    <row r="327" spans="1:38" ht="15" customHeight="1" x14ac:dyDescent="0.25">
      <c r="A327" s="7">
        <v>1491</v>
      </c>
      <c r="B327" t="s">
        <v>1072</v>
      </c>
      <c r="C327" t="s">
        <v>40</v>
      </c>
      <c r="D327">
        <v>371698</v>
      </c>
      <c r="E327">
        <v>366578</v>
      </c>
      <c r="G327" t="s">
        <v>58</v>
      </c>
      <c r="H327" t="s">
        <v>88</v>
      </c>
      <c r="I327" t="s">
        <v>44</v>
      </c>
      <c r="J327" s="18">
        <v>14.132076</v>
      </c>
      <c r="K327" t="s">
        <v>1073</v>
      </c>
      <c r="L327" t="s">
        <v>229</v>
      </c>
      <c r="M327" t="s">
        <v>46</v>
      </c>
      <c r="Y327" t="s">
        <v>1074</v>
      </c>
      <c r="AB327" t="s">
        <v>1075</v>
      </c>
      <c r="AC327" t="s">
        <v>46</v>
      </c>
      <c r="AE327" s="13">
        <f t="shared" si="6"/>
        <v>0</v>
      </c>
      <c r="AF327" t="s">
        <v>48</v>
      </c>
      <c r="AI327" s="1" t="s">
        <v>49</v>
      </c>
      <c r="AJ327">
        <v>0.4</v>
      </c>
      <c r="AK327" s="2">
        <f>(J327*10000)*AJ327</f>
        <v>56528.304000000004</v>
      </c>
    </row>
    <row r="328" spans="1:38" ht="15" customHeight="1" x14ac:dyDescent="0.25">
      <c r="A328" s="7">
        <v>1494</v>
      </c>
      <c r="B328" t="s">
        <v>1076</v>
      </c>
      <c r="C328" t="s">
        <v>40</v>
      </c>
      <c r="D328">
        <v>367688</v>
      </c>
      <c r="E328">
        <v>373569</v>
      </c>
      <c r="F328" t="s">
        <v>1077</v>
      </c>
      <c r="G328" t="s">
        <v>42</v>
      </c>
      <c r="H328" t="s">
        <v>234</v>
      </c>
      <c r="I328" t="s">
        <v>160</v>
      </c>
      <c r="J328" s="18">
        <v>4.6719999999999998E-2</v>
      </c>
      <c r="K328" t="s">
        <v>235</v>
      </c>
      <c r="L328" t="s">
        <v>236</v>
      </c>
      <c r="M328" t="s">
        <v>70</v>
      </c>
      <c r="AB328" t="s">
        <v>1078</v>
      </c>
      <c r="AE328" s="13">
        <f t="shared" si="6"/>
        <v>0</v>
      </c>
      <c r="AF328" t="s">
        <v>73</v>
      </c>
      <c r="AI328" s="1" t="s">
        <v>65</v>
      </c>
    </row>
    <row r="329" spans="1:38" ht="15" customHeight="1" x14ac:dyDescent="0.25">
      <c r="A329" s="7">
        <v>1495</v>
      </c>
      <c r="B329" t="s">
        <v>1079</v>
      </c>
      <c r="C329" t="s">
        <v>52</v>
      </c>
      <c r="D329">
        <v>368327</v>
      </c>
      <c r="E329">
        <v>375263</v>
      </c>
      <c r="G329" t="s">
        <v>58</v>
      </c>
      <c r="H329" t="s">
        <v>455</v>
      </c>
      <c r="I329" t="s">
        <v>44</v>
      </c>
      <c r="J329" s="18">
        <v>36.5336</v>
      </c>
      <c r="K329" t="s">
        <v>235</v>
      </c>
      <c r="L329" t="s">
        <v>925</v>
      </c>
      <c r="M329" t="s">
        <v>46</v>
      </c>
      <c r="X329" t="s">
        <v>54</v>
      </c>
      <c r="Y329" t="s">
        <v>251</v>
      </c>
      <c r="Z329">
        <v>36.291524330000001</v>
      </c>
      <c r="AE329" s="13">
        <f t="shared" si="6"/>
        <v>99.337388951540504</v>
      </c>
      <c r="AF329" t="s">
        <v>822</v>
      </c>
      <c r="AG329" s="7">
        <v>0.5</v>
      </c>
      <c r="AH329" s="13">
        <f>J329*AG329</f>
        <v>18.2668</v>
      </c>
      <c r="AI329" s="1" t="s">
        <v>65</v>
      </c>
      <c r="AL329" t="s">
        <v>473</v>
      </c>
    </row>
    <row r="330" spans="1:38" ht="15" customHeight="1" x14ac:dyDescent="0.25">
      <c r="A330" s="7">
        <v>1497</v>
      </c>
      <c r="B330" t="s">
        <v>1080</v>
      </c>
      <c r="C330" t="s">
        <v>52</v>
      </c>
      <c r="D330">
        <v>351449</v>
      </c>
      <c r="E330">
        <v>377685</v>
      </c>
      <c r="F330" t="s">
        <v>1081</v>
      </c>
      <c r="G330" t="s">
        <v>42</v>
      </c>
      <c r="H330" t="s">
        <v>982</v>
      </c>
      <c r="I330" t="s">
        <v>103</v>
      </c>
      <c r="J330" s="18">
        <v>0.24476999999999999</v>
      </c>
      <c r="K330" t="s">
        <v>1082</v>
      </c>
      <c r="L330" t="s">
        <v>1082</v>
      </c>
      <c r="M330" t="s">
        <v>70</v>
      </c>
      <c r="N330" t="s">
        <v>1082</v>
      </c>
      <c r="X330" t="s">
        <v>62</v>
      </c>
      <c r="Y330" t="s">
        <v>987</v>
      </c>
      <c r="AE330" s="13">
        <f t="shared" si="6"/>
        <v>0</v>
      </c>
      <c r="AF330" t="s">
        <v>64</v>
      </c>
      <c r="AG330" s="7" t="s">
        <v>111</v>
      </c>
      <c r="AH330" s="7" t="s">
        <v>111</v>
      </c>
      <c r="AI330" s="1" t="s">
        <v>65</v>
      </c>
    </row>
    <row r="331" spans="1:38" ht="15" customHeight="1" x14ac:dyDescent="0.25">
      <c r="A331" s="7">
        <v>1508</v>
      </c>
      <c r="B331" t="s">
        <v>1056</v>
      </c>
      <c r="C331" t="s">
        <v>52</v>
      </c>
      <c r="D331">
        <v>336186</v>
      </c>
      <c r="E331">
        <v>377352</v>
      </c>
      <c r="G331" t="s">
        <v>58</v>
      </c>
      <c r="H331" t="s">
        <v>810</v>
      </c>
      <c r="I331" t="s">
        <v>44</v>
      </c>
      <c r="J331" s="18">
        <v>7.7194640000000003</v>
      </c>
      <c r="K331" t="s">
        <v>1083</v>
      </c>
      <c r="L331" t="s">
        <v>647</v>
      </c>
      <c r="M331" t="s">
        <v>46</v>
      </c>
      <c r="X331" t="s">
        <v>54</v>
      </c>
      <c r="Y331" t="s">
        <v>1084</v>
      </c>
      <c r="Z331" s="5" t="s">
        <v>1085</v>
      </c>
      <c r="AE331" s="13">
        <f t="shared" si="6"/>
        <v>100.00000517806973</v>
      </c>
      <c r="AF331" t="s">
        <v>120</v>
      </c>
      <c r="AG331" s="7">
        <v>0.5</v>
      </c>
      <c r="AH331" s="13">
        <f t="shared" ref="AH331:AH336" si="7">J331*AG331</f>
        <v>3.8597320000000002</v>
      </c>
      <c r="AI331" s="1" t="s">
        <v>65</v>
      </c>
    </row>
    <row r="332" spans="1:38" ht="15" customHeight="1" x14ac:dyDescent="0.25">
      <c r="A332" s="7">
        <v>1509</v>
      </c>
      <c r="B332" t="s">
        <v>1056</v>
      </c>
      <c r="C332" t="s">
        <v>52</v>
      </c>
      <c r="D332">
        <v>336935</v>
      </c>
      <c r="E332">
        <v>378025</v>
      </c>
      <c r="G332" t="s">
        <v>58</v>
      </c>
      <c r="H332" t="s">
        <v>652</v>
      </c>
      <c r="I332" t="s">
        <v>44</v>
      </c>
      <c r="J332" s="18">
        <v>41.853431</v>
      </c>
      <c r="K332" t="s">
        <v>1083</v>
      </c>
      <c r="L332" t="s">
        <v>647</v>
      </c>
      <c r="M332" t="s">
        <v>46</v>
      </c>
      <c r="X332" t="s">
        <v>54</v>
      </c>
      <c r="Y332" t="s">
        <v>1084</v>
      </c>
      <c r="Z332" s="5" t="s">
        <v>1086</v>
      </c>
      <c r="AE332" s="13">
        <f t="shared" si="6"/>
        <v>100.00000051529277</v>
      </c>
      <c r="AF332" t="s">
        <v>120</v>
      </c>
      <c r="AG332" s="7">
        <v>0.5</v>
      </c>
      <c r="AH332" s="13">
        <f t="shared" si="7"/>
        <v>20.9267155</v>
      </c>
      <c r="AI332" s="1" t="s">
        <v>65</v>
      </c>
    </row>
    <row r="333" spans="1:38" ht="15" customHeight="1" x14ac:dyDescent="0.25">
      <c r="A333" s="7">
        <v>1510</v>
      </c>
      <c r="B333" t="s">
        <v>1056</v>
      </c>
      <c r="C333" t="s">
        <v>52</v>
      </c>
      <c r="D333">
        <v>336591</v>
      </c>
      <c r="E333">
        <v>378251</v>
      </c>
      <c r="G333" t="s">
        <v>58</v>
      </c>
      <c r="H333" t="s">
        <v>810</v>
      </c>
      <c r="I333" t="s">
        <v>44</v>
      </c>
      <c r="J333" s="18">
        <v>15.330798</v>
      </c>
      <c r="K333" t="s">
        <v>1083</v>
      </c>
      <c r="L333" t="s">
        <v>647</v>
      </c>
      <c r="M333" t="s">
        <v>46</v>
      </c>
      <c r="X333" t="s">
        <v>54</v>
      </c>
      <c r="Y333" t="s">
        <v>1084</v>
      </c>
      <c r="Z333" s="5" t="s">
        <v>1087</v>
      </c>
      <c r="AE333" s="13">
        <f t="shared" si="6"/>
        <v>99.999997922006415</v>
      </c>
      <c r="AF333" t="s">
        <v>120</v>
      </c>
      <c r="AG333" s="7">
        <v>0.5</v>
      </c>
      <c r="AH333" s="13">
        <f t="shared" si="7"/>
        <v>7.6653989999999999</v>
      </c>
      <c r="AI333" s="1" t="s">
        <v>65</v>
      </c>
    </row>
    <row r="334" spans="1:38" ht="15" customHeight="1" x14ac:dyDescent="0.25">
      <c r="A334" s="7">
        <v>1511</v>
      </c>
      <c r="B334" t="s">
        <v>1056</v>
      </c>
      <c r="C334" t="s">
        <v>52</v>
      </c>
      <c r="D334">
        <v>336642</v>
      </c>
      <c r="E334">
        <v>378741</v>
      </c>
      <c r="G334" t="s">
        <v>58</v>
      </c>
      <c r="H334" t="s">
        <v>810</v>
      </c>
      <c r="I334" t="s">
        <v>44</v>
      </c>
      <c r="J334" s="18">
        <v>29.989222999999999</v>
      </c>
      <c r="K334" t="s">
        <v>371</v>
      </c>
      <c r="L334" t="s">
        <v>647</v>
      </c>
      <c r="M334" t="s">
        <v>46</v>
      </c>
      <c r="X334" t="s">
        <v>54</v>
      </c>
      <c r="Y334" t="s">
        <v>558</v>
      </c>
      <c r="Z334" s="5" t="s">
        <v>1088</v>
      </c>
      <c r="AE334" s="13">
        <f t="shared" si="6"/>
        <v>99.963405276501831</v>
      </c>
      <c r="AF334" t="s">
        <v>120</v>
      </c>
      <c r="AG334" s="7">
        <v>0.5</v>
      </c>
      <c r="AH334" s="13">
        <f t="shared" si="7"/>
        <v>14.9946115</v>
      </c>
      <c r="AI334" s="1" t="s">
        <v>65</v>
      </c>
    </row>
    <row r="335" spans="1:38" ht="15" customHeight="1" x14ac:dyDescent="0.25">
      <c r="A335" s="7">
        <v>1512</v>
      </c>
      <c r="B335" t="s">
        <v>1056</v>
      </c>
      <c r="C335" t="s">
        <v>52</v>
      </c>
      <c r="D335">
        <v>336994</v>
      </c>
      <c r="E335">
        <v>378915</v>
      </c>
      <c r="G335" t="s">
        <v>58</v>
      </c>
      <c r="H335" t="s">
        <v>810</v>
      </c>
      <c r="I335" t="s">
        <v>44</v>
      </c>
      <c r="J335" s="18">
        <v>1.5004960000000001</v>
      </c>
      <c r="K335" t="s">
        <v>371</v>
      </c>
      <c r="L335" t="s">
        <v>647</v>
      </c>
      <c r="M335" t="s">
        <v>46</v>
      </c>
      <c r="X335" t="s">
        <v>54</v>
      </c>
      <c r="Y335" t="s">
        <v>558</v>
      </c>
      <c r="Z335" s="5" t="s">
        <v>1089</v>
      </c>
      <c r="AE335" s="13">
        <f t="shared" si="6"/>
        <v>100.00000040066486</v>
      </c>
      <c r="AF335" t="s">
        <v>120</v>
      </c>
      <c r="AG335" s="7">
        <v>0.5</v>
      </c>
      <c r="AH335" s="13">
        <f t="shared" si="7"/>
        <v>0.75024800000000003</v>
      </c>
      <c r="AI335" s="1" t="s">
        <v>65</v>
      </c>
    </row>
    <row r="336" spans="1:38" ht="15" customHeight="1" x14ac:dyDescent="0.25">
      <c r="A336" s="7">
        <v>1514</v>
      </c>
      <c r="B336" t="s">
        <v>1090</v>
      </c>
      <c r="C336" t="s">
        <v>52</v>
      </c>
      <c r="D336">
        <v>336553</v>
      </c>
      <c r="E336">
        <v>377045</v>
      </c>
      <c r="G336" t="s">
        <v>58</v>
      </c>
      <c r="H336" t="s">
        <v>810</v>
      </c>
      <c r="I336" t="s">
        <v>44</v>
      </c>
      <c r="J336" s="18">
        <v>1.322173</v>
      </c>
      <c r="K336" t="s">
        <v>371</v>
      </c>
      <c r="L336" t="s">
        <v>647</v>
      </c>
      <c r="M336" t="s">
        <v>46</v>
      </c>
      <c r="X336" t="s">
        <v>54</v>
      </c>
      <c r="Y336" t="s">
        <v>558</v>
      </c>
      <c r="Z336">
        <v>1.5688605000000001E-2</v>
      </c>
      <c r="AE336" s="13">
        <f t="shared" si="6"/>
        <v>1.1865773238449129</v>
      </c>
      <c r="AF336" t="s">
        <v>55</v>
      </c>
      <c r="AG336" s="7">
        <v>0.5</v>
      </c>
      <c r="AH336" s="13">
        <f t="shared" si="7"/>
        <v>0.66108650000000002</v>
      </c>
      <c r="AI336" t="s">
        <v>49</v>
      </c>
      <c r="AJ336">
        <v>0.4</v>
      </c>
      <c r="AK336" s="2">
        <f>(AH336*10000)*AJ336</f>
        <v>2644.346</v>
      </c>
    </row>
    <row r="337" spans="1:38" ht="15" customHeight="1" x14ac:dyDescent="0.25">
      <c r="A337" s="7">
        <v>1518</v>
      </c>
      <c r="B337" t="s">
        <v>1054</v>
      </c>
      <c r="C337" t="s">
        <v>40</v>
      </c>
      <c r="D337">
        <v>337774</v>
      </c>
      <c r="E337">
        <v>379565</v>
      </c>
      <c r="G337" t="s">
        <v>42</v>
      </c>
      <c r="H337" t="s">
        <v>652</v>
      </c>
      <c r="I337" t="s">
        <v>44</v>
      </c>
      <c r="J337" s="18">
        <v>12.17446</v>
      </c>
      <c r="K337" t="s">
        <v>371</v>
      </c>
      <c r="L337" t="s">
        <v>647</v>
      </c>
      <c r="M337" t="s">
        <v>46</v>
      </c>
      <c r="Y337" t="s">
        <v>558</v>
      </c>
      <c r="AB337" t="s">
        <v>1055</v>
      </c>
      <c r="AE337" s="13">
        <f t="shared" si="6"/>
        <v>0</v>
      </c>
      <c r="AF337" t="s">
        <v>1091</v>
      </c>
      <c r="AI337" s="1" t="s">
        <v>65</v>
      </c>
      <c r="AL337" t="s">
        <v>741</v>
      </c>
    </row>
    <row r="338" spans="1:38" ht="15" customHeight="1" x14ac:dyDescent="0.25">
      <c r="A338" s="7">
        <v>1529</v>
      </c>
      <c r="B338" t="s">
        <v>1092</v>
      </c>
      <c r="C338" t="s">
        <v>52</v>
      </c>
      <c r="D338">
        <v>343169</v>
      </c>
      <c r="E338">
        <v>368470</v>
      </c>
      <c r="G338" t="s">
        <v>58</v>
      </c>
      <c r="H338" t="s">
        <v>334</v>
      </c>
      <c r="I338" t="s">
        <v>44</v>
      </c>
      <c r="J338" s="18">
        <v>1.6988730000000001</v>
      </c>
      <c r="K338" t="s">
        <v>44</v>
      </c>
      <c r="L338" t="s">
        <v>363</v>
      </c>
      <c r="M338" t="s">
        <v>46</v>
      </c>
      <c r="N338" t="s">
        <v>363</v>
      </c>
      <c r="X338" t="s">
        <v>62</v>
      </c>
      <c r="Z338" s="5" t="s">
        <v>1093</v>
      </c>
      <c r="AA338" t="s">
        <v>1094</v>
      </c>
      <c r="AE338" s="13">
        <f t="shared" si="6"/>
        <v>99.999998133599732</v>
      </c>
      <c r="AF338" t="s">
        <v>64</v>
      </c>
      <c r="AG338" s="7" t="s">
        <v>111</v>
      </c>
      <c r="AH338" s="7" t="s">
        <v>111</v>
      </c>
      <c r="AI338" s="1" t="s">
        <v>65</v>
      </c>
    </row>
    <row r="339" spans="1:38" ht="15" customHeight="1" x14ac:dyDescent="0.25">
      <c r="A339" s="7">
        <v>1530</v>
      </c>
      <c r="B339" t="s">
        <v>1095</v>
      </c>
      <c r="C339" t="s">
        <v>52</v>
      </c>
      <c r="D339">
        <v>364863</v>
      </c>
      <c r="E339">
        <v>375720</v>
      </c>
      <c r="G339" t="s">
        <v>58</v>
      </c>
      <c r="H339" t="s">
        <v>455</v>
      </c>
      <c r="I339" t="s">
        <v>44</v>
      </c>
      <c r="J339" s="18">
        <v>1.555868</v>
      </c>
      <c r="K339" t="s">
        <v>44</v>
      </c>
      <c r="L339" t="s">
        <v>1096</v>
      </c>
      <c r="M339" t="s">
        <v>46</v>
      </c>
      <c r="X339" t="s">
        <v>62</v>
      </c>
      <c r="Y339" t="s">
        <v>566</v>
      </c>
      <c r="Z339" s="5" t="s">
        <v>1097</v>
      </c>
      <c r="AA339" t="s">
        <v>1098</v>
      </c>
      <c r="AE339" s="13">
        <f t="shared" si="6"/>
        <v>100.00002437298153</v>
      </c>
      <c r="AF339" t="s">
        <v>64</v>
      </c>
      <c r="AG339" s="7" t="s">
        <v>111</v>
      </c>
      <c r="AH339" s="7" t="s">
        <v>111</v>
      </c>
      <c r="AI339" s="1" t="s">
        <v>65</v>
      </c>
    </row>
    <row r="340" spans="1:38" ht="15" customHeight="1" x14ac:dyDescent="0.25">
      <c r="A340" s="7">
        <v>1533</v>
      </c>
      <c r="B340" t="s">
        <v>1099</v>
      </c>
      <c r="C340" t="s">
        <v>52</v>
      </c>
      <c r="D340">
        <v>329177</v>
      </c>
      <c r="E340">
        <v>379279</v>
      </c>
      <c r="F340" t="s">
        <v>1100</v>
      </c>
      <c r="G340" t="s">
        <v>126</v>
      </c>
      <c r="H340" t="s">
        <v>891</v>
      </c>
      <c r="I340" t="s">
        <v>44</v>
      </c>
      <c r="J340" s="18">
        <v>70.633083999999997</v>
      </c>
      <c r="K340" t="s">
        <v>883</v>
      </c>
      <c r="L340" t="s">
        <v>883</v>
      </c>
      <c r="M340" t="s">
        <v>46</v>
      </c>
      <c r="N340" t="s">
        <v>883</v>
      </c>
      <c r="T340" t="s">
        <v>46</v>
      </c>
      <c r="X340" t="s">
        <v>54</v>
      </c>
      <c r="Y340" t="s">
        <v>884</v>
      </c>
      <c r="Z340" s="5" t="s">
        <v>1101</v>
      </c>
      <c r="AA340" t="s">
        <v>1102</v>
      </c>
      <c r="AE340" s="13">
        <f t="shared" si="6"/>
        <v>98.863337073658869</v>
      </c>
      <c r="AF340" t="s">
        <v>120</v>
      </c>
      <c r="AG340" s="7">
        <v>0.5</v>
      </c>
      <c r="AH340" s="13">
        <f>J340*AG340</f>
        <v>35.316541999999998</v>
      </c>
      <c r="AI340" s="1" t="s">
        <v>65</v>
      </c>
      <c r="AL340" t="s">
        <v>1103</v>
      </c>
    </row>
    <row r="341" spans="1:38" ht="15" customHeight="1" x14ac:dyDescent="0.25">
      <c r="A341" s="7">
        <v>1535</v>
      </c>
      <c r="B341" t="s">
        <v>1104</v>
      </c>
      <c r="C341" t="s">
        <v>40</v>
      </c>
      <c r="D341">
        <v>354098</v>
      </c>
      <c r="E341">
        <v>358642</v>
      </c>
      <c r="G341" t="s">
        <v>42</v>
      </c>
      <c r="H341" t="s">
        <v>43</v>
      </c>
      <c r="I341" t="s">
        <v>44</v>
      </c>
      <c r="J341" s="18">
        <v>0.154943</v>
      </c>
      <c r="K341" t="s">
        <v>44</v>
      </c>
      <c r="L341" t="s">
        <v>915</v>
      </c>
      <c r="M341" t="s">
        <v>70</v>
      </c>
      <c r="N341" t="s">
        <v>916</v>
      </c>
      <c r="AA341" t="s">
        <v>1105</v>
      </c>
      <c r="AE341" s="13">
        <f t="shared" si="6"/>
        <v>0</v>
      </c>
      <c r="AF341" t="s">
        <v>73</v>
      </c>
      <c r="AI341" s="1" t="s">
        <v>65</v>
      </c>
    </row>
    <row r="342" spans="1:38" ht="15" customHeight="1" x14ac:dyDescent="0.25">
      <c r="A342" s="7">
        <v>1549</v>
      </c>
      <c r="B342" t="s">
        <v>1106</v>
      </c>
      <c r="C342" t="s">
        <v>40</v>
      </c>
      <c r="D342">
        <v>354205</v>
      </c>
      <c r="E342">
        <v>358696</v>
      </c>
      <c r="G342" t="s">
        <v>42</v>
      </c>
      <c r="H342" t="s">
        <v>43</v>
      </c>
      <c r="I342" t="s">
        <v>44</v>
      </c>
      <c r="J342" s="18">
        <v>0.16459399999999999</v>
      </c>
      <c r="K342" t="s">
        <v>44</v>
      </c>
      <c r="L342" t="s">
        <v>915</v>
      </c>
      <c r="M342" t="s">
        <v>70</v>
      </c>
      <c r="N342" t="s">
        <v>916</v>
      </c>
      <c r="AA342" t="s">
        <v>1107</v>
      </c>
      <c r="AE342" s="13">
        <f t="shared" si="6"/>
        <v>0</v>
      </c>
      <c r="AF342" t="s">
        <v>73</v>
      </c>
      <c r="AI342" s="1" t="s">
        <v>65</v>
      </c>
    </row>
    <row r="343" spans="1:38" ht="15" customHeight="1" x14ac:dyDescent="0.25">
      <c r="A343" s="7">
        <v>1553</v>
      </c>
      <c r="B343" s="4" t="s">
        <v>1108</v>
      </c>
      <c r="C343" t="s">
        <v>52</v>
      </c>
      <c r="D343">
        <v>341551</v>
      </c>
      <c r="E343">
        <v>369768</v>
      </c>
      <c r="G343" t="s">
        <v>58</v>
      </c>
      <c r="H343" t="s">
        <v>343</v>
      </c>
      <c r="I343" t="s">
        <v>44</v>
      </c>
      <c r="J343" s="18">
        <v>1.9256679999999999</v>
      </c>
      <c r="K343" t="s">
        <v>291</v>
      </c>
      <c r="L343" t="s">
        <v>344</v>
      </c>
      <c r="M343" t="s">
        <v>46</v>
      </c>
      <c r="N343" t="s">
        <v>345</v>
      </c>
      <c r="X343" t="s">
        <v>62</v>
      </c>
      <c r="Y343" t="s">
        <v>292</v>
      </c>
      <c r="Z343" s="5" t="s">
        <v>1109</v>
      </c>
      <c r="AA343" t="s">
        <v>1110</v>
      </c>
      <c r="AE343" s="13">
        <f t="shared" si="6"/>
        <v>99.653629757675262</v>
      </c>
      <c r="AF343" t="s">
        <v>64</v>
      </c>
      <c r="AG343" s="7" t="s">
        <v>111</v>
      </c>
      <c r="AH343" s="7" t="s">
        <v>111</v>
      </c>
      <c r="AI343" s="1" t="s">
        <v>65</v>
      </c>
    </row>
    <row r="344" spans="1:38" ht="15" customHeight="1" x14ac:dyDescent="0.25">
      <c r="A344" s="7">
        <v>1561</v>
      </c>
      <c r="B344" t="s">
        <v>1111</v>
      </c>
      <c r="C344" t="s">
        <v>52</v>
      </c>
      <c r="D344">
        <v>339793</v>
      </c>
      <c r="E344">
        <v>363269</v>
      </c>
      <c r="G344" t="s">
        <v>42</v>
      </c>
      <c r="H344" t="s">
        <v>279</v>
      </c>
      <c r="I344" t="s">
        <v>44</v>
      </c>
      <c r="J344" s="18">
        <v>7.8447250000000004</v>
      </c>
      <c r="K344" t="s">
        <v>291</v>
      </c>
      <c r="L344" t="s">
        <v>286</v>
      </c>
      <c r="M344" t="s">
        <v>46</v>
      </c>
      <c r="V344" t="s">
        <v>287</v>
      </c>
      <c r="X344" t="s">
        <v>54</v>
      </c>
      <c r="Y344" t="s">
        <v>292</v>
      </c>
      <c r="Z344" s="5" t="s">
        <v>1112</v>
      </c>
      <c r="AA344" t="s">
        <v>1113</v>
      </c>
      <c r="AE344" s="13">
        <f t="shared" si="6"/>
        <v>100.00000095309983</v>
      </c>
      <c r="AF344" t="s">
        <v>120</v>
      </c>
      <c r="AG344" s="7">
        <v>0.5</v>
      </c>
      <c r="AH344" s="13">
        <f>J344*AG344</f>
        <v>3.9223625000000002</v>
      </c>
      <c r="AI344" s="1" t="s">
        <v>65</v>
      </c>
    </row>
    <row r="345" spans="1:38" ht="15" customHeight="1" x14ac:dyDescent="0.25">
      <c r="A345" s="7">
        <v>1570</v>
      </c>
      <c r="B345" t="s">
        <v>1114</v>
      </c>
      <c r="C345" t="s">
        <v>52</v>
      </c>
      <c r="D345">
        <v>340808</v>
      </c>
      <c r="E345">
        <v>366121</v>
      </c>
      <c r="G345" t="s">
        <v>42</v>
      </c>
      <c r="H345" t="s">
        <v>830</v>
      </c>
      <c r="I345" t="s">
        <v>160</v>
      </c>
      <c r="J345" s="18">
        <v>0.204959</v>
      </c>
      <c r="K345" t="s">
        <v>291</v>
      </c>
      <c r="L345" t="s">
        <v>831</v>
      </c>
      <c r="M345" t="s">
        <v>70</v>
      </c>
      <c r="X345" t="s">
        <v>62</v>
      </c>
      <c r="AA345" t="s">
        <v>1115</v>
      </c>
      <c r="AE345" s="13">
        <f t="shared" si="6"/>
        <v>0</v>
      </c>
      <c r="AF345" t="s">
        <v>64</v>
      </c>
      <c r="AG345" s="7" t="s">
        <v>111</v>
      </c>
      <c r="AH345" s="7" t="s">
        <v>111</v>
      </c>
      <c r="AI345" s="1" t="s">
        <v>65</v>
      </c>
    </row>
    <row r="346" spans="1:38" ht="15" customHeight="1" x14ac:dyDescent="0.25">
      <c r="A346" s="7">
        <v>1575</v>
      </c>
      <c r="B346" s="4" t="s">
        <v>1116</v>
      </c>
      <c r="C346" t="s">
        <v>52</v>
      </c>
      <c r="D346">
        <v>352635</v>
      </c>
      <c r="E346">
        <v>374848</v>
      </c>
      <c r="F346" t="s">
        <v>1117</v>
      </c>
      <c r="G346" t="s">
        <v>58</v>
      </c>
      <c r="H346" t="s">
        <v>445</v>
      </c>
      <c r="I346" t="s">
        <v>44</v>
      </c>
      <c r="J346" s="18">
        <v>0.630575</v>
      </c>
      <c r="K346" t="s">
        <v>44</v>
      </c>
      <c r="L346" t="s">
        <v>446</v>
      </c>
      <c r="M346" t="s">
        <v>46</v>
      </c>
      <c r="N346" t="s">
        <v>446</v>
      </c>
      <c r="X346" t="s">
        <v>62</v>
      </c>
      <c r="Z346" s="5" t="s">
        <v>1118</v>
      </c>
      <c r="AA346" t="s">
        <v>1119</v>
      </c>
      <c r="AE346" s="13">
        <f t="shared" si="6"/>
        <v>100.00002468217866</v>
      </c>
      <c r="AF346" t="s">
        <v>64</v>
      </c>
      <c r="AG346" s="7" t="s">
        <v>111</v>
      </c>
      <c r="AH346" s="7" t="s">
        <v>111</v>
      </c>
      <c r="AI346" s="1" t="s">
        <v>65</v>
      </c>
    </row>
    <row r="347" spans="1:38" ht="15" customHeight="1" x14ac:dyDescent="0.25">
      <c r="A347" s="7">
        <v>1576</v>
      </c>
      <c r="B347" t="s">
        <v>1120</v>
      </c>
      <c r="C347" t="s">
        <v>40</v>
      </c>
      <c r="D347">
        <v>349985</v>
      </c>
      <c r="E347">
        <v>359573</v>
      </c>
      <c r="G347" t="s">
        <v>58</v>
      </c>
      <c r="H347" t="s">
        <v>43</v>
      </c>
      <c r="I347" t="s">
        <v>44</v>
      </c>
      <c r="J347" s="18">
        <v>5.0176930000000004</v>
      </c>
      <c r="K347" t="s">
        <v>44</v>
      </c>
      <c r="L347" t="s">
        <v>1121</v>
      </c>
      <c r="M347" t="s">
        <v>46</v>
      </c>
      <c r="N347" t="s">
        <v>1121</v>
      </c>
      <c r="AA347" t="s">
        <v>1122</v>
      </c>
      <c r="AE347" s="13">
        <f t="shared" si="6"/>
        <v>0</v>
      </c>
      <c r="AF347" t="s">
        <v>48</v>
      </c>
      <c r="AI347" s="1" t="s">
        <v>49</v>
      </c>
      <c r="AJ347">
        <v>0.4</v>
      </c>
      <c r="AK347" s="2">
        <f>(J347*10000)*AJ347</f>
        <v>20070.772000000004</v>
      </c>
      <c r="AL347" t="s">
        <v>1123</v>
      </c>
    </row>
    <row r="348" spans="1:38" ht="15" customHeight="1" x14ac:dyDescent="0.25">
      <c r="A348" s="7">
        <v>1586</v>
      </c>
      <c r="B348" t="s">
        <v>1124</v>
      </c>
      <c r="C348" t="s">
        <v>52</v>
      </c>
      <c r="D348">
        <v>341032</v>
      </c>
      <c r="E348">
        <v>366256</v>
      </c>
      <c r="G348" t="s">
        <v>42</v>
      </c>
      <c r="H348" t="s">
        <v>830</v>
      </c>
      <c r="I348" t="s">
        <v>160</v>
      </c>
      <c r="J348" s="18">
        <v>0.144482</v>
      </c>
      <c r="K348" t="s">
        <v>291</v>
      </c>
      <c r="L348" t="s">
        <v>831</v>
      </c>
      <c r="M348" t="s">
        <v>70</v>
      </c>
      <c r="R348" t="s">
        <v>46</v>
      </c>
      <c r="X348" t="s">
        <v>62</v>
      </c>
      <c r="AA348" t="s">
        <v>1125</v>
      </c>
      <c r="AE348" s="13">
        <f t="shared" si="6"/>
        <v>0</v>
      </c>
      <c r="AF348" t="s">
        <v>64</v>
      </c>
      <c r="AG348" s="7" t="s">
        <v>111</v>
      </c>
      <c r="AH348" s="7" t="s">
        <v>111</v>
      </c>
      <c r="AI348" s="1" t="s">
        <v>65</v>
      </c>
    </row>
    <row r="349" spans="1:38" ht="15" customHeight="1" x14ac:dyDescent="0.25">
      <c r="A349" s="7">
        <v>1587</v>
      </c>
      <c r="B349" t="s">
        <v>1126</v>
      </c>
      <c r="C349" t="s">
        <v>52</v>
      </c>
      <c r="D349">
        <v>340818</v>
      </c>
      <c r="E349">
        <v>366448</v>
      </c>
      <c r="G349" t="s">
        <v>42</v>
      </c>
      <c r="H349" t="s">
        <v>830</v>
      </c>
      <c r="I349" t="s">
        <v>160</v>
      </c>
      <c r="J349" s="18">
        <v>0.40139200000000003</v>
      </c>
      <c r="K349" t="s">
        <v>291</v>
      </c>
      <c r="L349" t="s">
        <v>831</v>
      </c>
      <c r="M349" t="s">
        <v>46</v>
      </c>
      <c r="W349" t="s">
        <v>46</v>
      </c>
      <c r="X349" t="s">
        <v>54</v>
      </c>
      <c r="AA349" t="s">
        <v>1127</v>
      </c>
      <c r="AE349" s="13">
        <f t="shared" si="6"/>
        <v>0</v>
      </c>
      <c r="AF349" t="s">
        <v>55</v>
      </c>
      <c r="AG349" s="7">
        <v>0.5</v>
      </c>
      <c r="AH349" s="13">
        <f>J349*AG349</f>
        <v>0.20069600000000001</v>
      </c>
      <c r="AI349" s="1" t="s">
        <v>123</v>
      </c>
      <c r="AJ349">
        <v>0.5</v>
      </c>
      <c r="AK349" s="2">
        <f>(AH349*10000)*AJ349</f>
        <v>1003.48</v>
      </c>
    </row>
    <row r="350" spans="1:38" ht="15" customHeight="1" x14ac:dyDescent="0.25">
      <c r="A350" s="7">
        <v>1589</v>
      </c>
      <c r="B350" t="s">
        <v>1128</v>
      </c>
      <c r="C350" t="s">
        <v>52</v>
      </c>
      <c r="D350">
        <v>340855</v>
      </c>
      <c r="E350">
        <v>366664</v>
      </c>
      <c r="G350" t="s">
        <v>42</v>
      </c>
      <c r="H350" t="s">
        <v>830</v>
      </c>
      <c r="I350" t="s">
        <v>160</v>
      </c>
      <c r="J350" s="18">
        <v>0.5423</v>
      </c>
      <c r="K350" t="s">
        <v>291</v>
      </c>
      <c r="L350" t="s">
        <v>831</v>
      </c>
      <c r="M350" t="s">
        <v>46</v>
      </c>
      <c r="X350" t="s">
        <v>54</v>
      </c>
      <c r="AA350" t="s">
        <v>1129</v>
      </c>
      <c r="AE350" s="13">
        <f t="shared" si="6"/>
        <v>0</v>
      </c>
      <c r="AF350" t="s">
        <v>55</v>
      </c>
      <c r="AG350" s="7">
        <v>0.5</v>
      </c>
      <c r="AH350" s="13">
        <f>J350*AG350</f>
        <v>0.27115</v>
      </c>
      <c r="AI350" s="1" t="s">
        <v>123</v>
      </c>
      <c r="AJ350">
        <v>0.5</v>
      </c>
      <c r="AK350" s="2">
        <f>(AH350*10000)*AJ350</f>
        <v>1355.75</v>
      </c>
    </row>
    <row r="351" spans="1:38" ht="15" customHeight="1" x14ac:dyDescent="0.25">
      <c r="A351" s="7">
        <v>1592</v>
      </c>
      <c r="B351" t="s">
        <v>1130</v>
      </c>
      <c r="C351" t="s">
        <v>52</v>
      </c>
      <c r="D351">
        <v>355915</v>
      </c>
      <c r="E351">
        <v>361290</v>
      </c>
      <c r="G351" t="s">
        <v>58</v>
      </c>
      <c r="H351" t="s">
        <v>93</v>
      </c>
      <c r="I351" t="s">
        <v>44</v>
      </c>
      <c r="J351" s="18">
        <v>2.0170110000000001</v>
      </c>
      <c r="K351" t="s">
        <v>44</v>
      </c>
      <c r="L351" t="s">
        <v>417</v>
      </c>
      <c r="M351" t="s">
        <v>46</v>
      </c>
      <c r="N351" t="s">
        <v>417</v>
      </c>
      <c r="X351" t="s">
        <v>54</v>
      </c>
      <c r="Y351" t="s">
        <v>418</v>
      </c>
      <c r="AA351" t="s">
        <v>1131</v>
      </c>
      <c r="AE351" s="13">
        <f t="shared" si="6"/>
        <v>0</v>
      </c>
      <c r="AF351" t="s">
        <v>55</v>
      </c>
      <c r="AG351" s="7">
        <v>0.5</v>
      </c>
      <c r="AH351" s="13">
        <f>J351*AG351</f>
        <v>1.0085055000000001</v>
      </c>
      <c r="AI351" s="1" t="s">
        <v>49</v>
      </c>
      <c r="AJ351">
        <v>0.4</v>
      </c>
      <c r="AK351" s="2">
        <f>(AH351*10000)*AJ351</f>
        <v>4034.0220000000004</v>
      </c>
    </row>
    <row r="352" spans="1:38" ht="15" customHeight="1" x14ac:dyDescent="0.25">
      <c r="A352" s="7">
        <v>1594</v>
      </c>
      <c r="B352" t="s">
        <v>241</v>
      </c>
      <c r="C352" t="s">
        <v>40</v>
      </c>
      <c r="D352">
        <v>368534</v>
      </c>
      <c r="E352">
        <v>371721</v>
      </c>
      <c r="G352" t="s">
        <v>58</v>
      </c>
      <c r="H352" t="s">
        <v>234</v>
      </c>
      <c r="I352" t="s">
        <v>44</v>
      </c>
      <c r="J352" s="18">
        <v>23.086538999999998</v>
      </c>
      <c r="K352" t="s">
        <v>235</v>
      </c>
      <c r="L352" t="s">
        <v>634</v>
      </c>
      <c r="M352" t="s">
        <v>46</v>
      </c>
      <c r="Y352" t="s">
        <v>251</v>
      </c>
      <c r="AA352" t="s">
        <v>1132</v>
      </c>
      <c r="AD352" s="7" t="s">
        <v>46</v>
      </c>
      <c r="AE352" s="13">
        <f t="shared" si="6"/>
        <v>0</v>
      </c>
      <c r="AF352" t="s">
        <v>384</v>
      </c>
      <c r="AI352" s="1" t="s">
        <v>65</v>
      </c>
      <c r="AL352" t="s">
        <v>976</v>
      </c>
    </row>
    <row r="353" spans="1:38" ht="15" customHeight="1" x14ac:dyDescent="0.25">
      <c r="A353" s="7">
        <v>1600</v>
      </c>
      <c r="B353" t="s">
        <v>1133</v>
      </c>
      <c r="C353" t="s">
        <v>52</v>
      </c>
      <c r="D353">
        <v>341174</v>
      </c>
      <c r="E353">
        <v>366336</v>
      </c>
      <c r="G353" t="s">
        <v>42</v>
      </c>
      <c r="H353" t="s">
        <v>830</v>
      </c>
      <c r="I353" t="s">
        <v>160</v>
      </c>
      <c r="J353" s="18">
        <v>2.3258999999999998E-2</v>
      </c>
      <c r="K353" t="s">
        <v>291</v>
      </c>
      <c r="L353" t="s">
        <v>831</v>
      </c>
      <c r="M353" t="s">
        <v>70</v>
      </c>
      <c r="R353" t="s">
        <v>46</v>
      </c>
      <c r="X353" t="s">
        <v>54</v>
      </c>
      <c r="AA353" t="s">
        <v>1134</v>
      </c>
      <c r="AE353" s="13">
        <f t="shared" si="6"/>
        <v>0</v>
      </c>
      <c r="AF353" t="s">
        <v>313</v>
      </c>
      <c r="AG353" s="7">
        <v>0.5</v>
      </c>
      <c r="AH353" s="13">
        <f>J353*AG353</f>
        <v>1.1629499999999999E-2</v>
      </c>
      <c r="AI353" s="1" t="s">
        <v>65</v>
      </c>
    </row>
    <row r="354" spans="1:38" ht="15" customHeight="1" x14ac:dyDescent="0.25">
      <c r="A354" s="7">
        <v>1610</v>
      </c>
      <c r="B354" t="s">
        <v>1135</v>
      </c>
      <c r="C354" t="s">
        <v>40</v>
      </c>
      <c r="D354">
        <v>339980</v>
      </c>
      <c r="E354">
        <v>366203</v>
      </c>
      <c r="G354" t="s">
        <v>42</v>
      </c>
      <c r="H354" t="s">
        <v>830</v>
      </c>
      <c r="I354" t="s">
        <v>160</v>
      </c>
      <c r="J354" s="18">
        <v>0.49450499999999997</v>
      </c>
      <c r="K354" t="s">
        <v>291</v>
      </c>
      <c r="L354" t="s">
        <v>831</v>
      </c>
      <c r="M354" t="s">
        <v>46</v>
      </c>
      <c r="AA354" t="s">
        <v>1136</v>
      </c>
      <c r="AD354" s="7" t="s">
        <v>46</v>
      </c>
      <c r="AE354" s="13">
        <f t="shared" si="6"/>
        <v>0</v>
      </c>
      <c r="AF354" t="s">
        <v>384</v>
      </c>
      <c r="AI354" s="1" t="s">
        <v>65</v>
      </c>
    </row>
    <row r="355" spans="1:38" ht="15" customHeight="1" x14ac:dyDescent="0.25">
      <c r="A355" s="7">
        <v>1612</v>
      </c>
      <c r="B355" t="s">
        <v>1137</v>
      </c>
      <c r="C355" t="s">
        <v>52</v>
      </c>
      <c r="D355">
        <v>343173</v>
      </c>
      <c r="E355">
        <v>369165</v>
      </c>
      <c r="F355" t="s">
        <v>1138</v>
      </c>
      <c r="G355" t="s">
        <v>126</v>
      </c>
      <c r="H355" t="s">
        <v>334</v>
      </c>
      <c r="I355" t="s">
        <v>44</v>
      </c>
      <c r="J355" s="18">
        <v>0.397422</v>
      </c>
      <c r="K355" t="s">
        <v>44</v>
      </c>
      <c r="L355" t="s">
        <v>363</v>
      </c>
      <c r="M355" t="s">
        <v>46</v>
      </c>
      <c r="N355" t="s">
        <v>363</v>
      </c>
      <c r="X355" t="s">
        <v>62</v>
      </c>
      <c r="Z355" s="5" t="s">
        <v>1139</v>
      </c>
      <c r="AA355" t="s">
        <v>1140</v>
      </c>
      <c r="AE355" s="13">
        <f t="shared" si="6"/>
        <v>100.00009428902803</v>
      </c>
      <c r="AF355" t="s">
        <v>64</v>
      </c>
      <c r="AG355" s="7" t="s">
        <v>111</v>
      </c>
      <c r="AH355" s="7" t="s">
        <v>111</v>
      </c>
      <c r="AI355" s="1" t="s">
        <v>65</v>
      </c>
    </row>
    <row r="356" spans="1:38" ht="15" customHeight="1" x14ac:dyDescent="0.25">
      <c r="A356" s="7">
        <v>1615</v>
      </c>
      <c r="B356" t="s">
        <v>1141</v>
      </c>
      <c r="C356" t="s">
        <v>52</v>
      </c>
      <c r="D356">
        <v>343655</v>
      </c>
      <c r="E356">
        <v>369277</v>
      </c>
      <c r="F356" t="s">
        <v>1138</v>
      </c>
      <c r="G356" t="s">
        <v>58</v>
      </c>
      <c r="H356" t="s">
        <v>334</v>
      </c>
      <c r="I356" t="s">
        <v>44</v>
      </c>
      <c r="J356" s="18">
        <v>7.9989340000000002</v>
      </c>
      <c r="K356" t="s">
        <v>44</v>
      </c>
      <c r="L356" t="s">
        <v>363</v>
      </c>
      <c r="M356" t="s">
        <v>46</v>
      </c>
      <c r="N356" t="s">
        <v>363</v>
      </c>
      <c r="X356" t="s">
        <v>62</v>
      </c>
      <c r="Z356" s="5" t="s">
        <v>1142</v>
      </c>
      <c r="AA356" t="s">
        <v>1143</v>
      </c>
      <c r="AE356" s="13">
        <f t="shared" si="6"/>
        <v>65.022324159691777</v>
      </c>
      <c r="AF356" t="s">
        <v>64</v>
      </c>
      <c r="AG356" s="7" t="s">
        <v>111</v>
      </c>
      <c r="AH356" s="7" t="s">
        <v>111</v>
      </c>
      <c r="AI356" s="1" t="s">
        <v>65</v>
      </c>
    </row>
    <row r="357" spans="1:38" ht="15" customHeight="1" x14ac:dyDescent="0.25">
      <c r="A357" s="7">
        <v>1616</v>
      </c>
      <c r="B357" t="s">
        <v>1144</v>
      </c>
      <c r="C357" t="s">
        <v>52</v>
      </c>
      <c r="D357">
        <v>334811</v>
      </c>
      <c r="E357">
        <v>378410</v>
      </c>
      <c r="F357" t="s">
        <v>1145</v>
      </c>
      <c r="G357" t="s">
        <v>42</v>
      </c>
      <c r="H357" t="s">
        <v>810</v>
      </c>
      <c r="I357" t="s">
        <v>44</v>
      </c>
      <c r="J357" s="18">
        <v>4.2027299999999999</v>
      </c>
      <c r="K357" t="s">
        <v>44</v>
      </c>
      <c r="L357" t="s">
        <v>647</v>
      </c>
      <c r="M357" t="s">
        <v>46</v>
      </c>
      <c r="V357" t="s">
        <v>1146</v>
      </c>
      <c r="X357" t="s">
        <v>54</v>
      </c>
      <c r="Z357" s="5" t="s">
        <v>1147</v>
      </c>
      <c r="AA357" t="s">
        <v>1148</v>
      </c>
      <c r="AE357" s="13">
        <f t="shared" si="6"/>
        <v>100.00000236720656</v>
      </c>
      <c r="AF357" t="s">
        <v>120</v>
      </c>
      <c r="AG357" s="7">
        <v>0.5</v>
      </c>
      <c r="AH357" s="13">
        <f>J357*AG357</f>
        <v>2.1013649999999999</v>
      </c>
      <c r="AI357" s="1" t="s">
        <v>65</v>
      </c>
    </row>
    <row r="358" spans="1:38" ht="15" customHeight="1" x14ac:dyDescent="0.25">
      <c r="A358" s="7">
        <v>1618</v>
      </c>
      <c r="B358" t="s">
        <v>1149</v>
      </c>
      <c r="C358" t="s">
        <v>52</v>
      </c>
      <c r="D358">
        <v>355140</v>
      </c>
      <c r="E358">
        <v>360620</v>
      </c>
      <c r="G358" t="s">
        <v>58</v>
      </c>
      <c r="H358" t="s">
        <v>43</v>
      </c>
      <c r="I358" t="s">
        <v>44</v>
      </c>
      <c r="J358" s="18">
        <v>0.76957399999999998</v>
      </c>
      <c r="K358" t="s">
        <v>44</v>
      </c>
      <c r="L358" t="s">
        <v>922</v>
      </c>
      <c r="M358" t="s">
        <v>46</v>
      </c>
      <c r="N358" t="s">
        <v>916</v>
      </c>
      <c r="X358" t="s">
        <v>62</v>
      </c>
      <c r="AA358" t="s">
        <v>1150</v>
      </c>
      <c r="AE358" s="13">
        <f t="shared" si="6"/>
        <v>0</v>
      </c>
      <c r="AF358" t="s">
        <v>64</v>
      </c>
      <c r="AG358" s="7" t="s">
        <v>111</v>
      </c>
      <c r="AH358" s="7" t="s">
        <v>111</v>
      </c>
      <c r="AI358" s="1" t="s">
        <v>65</v>
      </c>
    </row>
    <row r="359" spans="1:38" ht="15" customHeight="1" x14ac:dyDescent="0.25">
      <c r="A359" s="7">
        <v>1624</v>
      </c>
      <c r="B359" t="s">
        <v>1151</v>
      </c>
      <c r="C359" t="s">
        <v>52</v>
      </c>
      <c r="D359">
        <v>369925</v>
      </c>
      <c r="E359">
        <v>368522</v>
      </c>
      <c r="G359" t="s">
        <v>58</v>
      </c>
      <c r="H359" t="s">
        <v>88</v>
      </c>
      <c r="I359" t="s">
        <v>44</v>
      </c>
      <c r="J359" s="18">
        <v>1.383494</v>
      </c>
      <c r="K359" t="s">
        <v>44</v>
      </c>
      <c r="L359" t="s">
        <v>438</v>
      </c>
      <c r="M359" t="s">
        <v>46</v>
      </c>
      <c r="X359" t="s">
        <v>54</v>
      </c>
      <c r="AA359" t="s">
        <v>1152</v>
      </c>
      <c r="AE359" s="13">
        <f t="shared" si="6"/>
        <v>0</v>
      </c>
      <c r="AF359" t="s">
        <v>55</v>
      </c>
      <c r="AG359" s="7">
        <v>0.5</v>
      </c>
      <c r="AH359" s="13">
        <f>J359*AG359</f>
        <v>0.691747</v>
      </c>
      <c r="AI359" s="1" t="s">
        <v>49</v>
      </c>
      <c r="AJ359">
        <v>0.4</v>
      </c>
      <c r="AK359" s="2">
        <f>(AH359*10000)*AJ359</f>
        <v>2766.9880000000003</v>
      </c>
    </row>
    <row r="360" spans="1:38" ht="15" customHeight="1" x14ac:dyDescent="0.25">
      <c r="A360" s="7">
        <v>1625</v>
      </c>
      <c r="B360" t="s">
        <v>1153</v>
      </c>
      <c r="C360" t="s">
        <v>40</v>
      </c>
      <c r="D360">
        <v>369246</v>
      </c>
      <c r="E360">
        <v>372047</v>
      </c>
      <c r="G360" t="s">
        <v>58</v>
      </c>
      <c r="H360" t="s">
        <v>88</v>
      </c>
      <c r="I360" t="s">
        <v>44</v>
      </c>
      <c r="J360" s="18">
        <v>102.77770099999999</v>
      </c>
      <c r="K360" t="s">
        <v>235</v>
      </c>
      <c r="L360" t="s">
        <v>442</v>
      </c>
      <c r="M360" t="s">
        <v>46</v>
      </c>
      <c r="Y360" t="s">
        <v>251</v>
      </c>
      <c r="AA360" t="s">
        <v>1154</v>
      </c>
      <c r="AE360" s="13">
        <f t="shared" si="6"/>
        <v>0</v>
      </c>
      <c r="AF360" t="s">
        <v>48</v>
      </c>
      <c r="AI360" s="1" t="s">
        <v>49</v>
      </c>
      <c r="AJ360">
        <v>0.4</v>
      </c>
      <c r="AK360" s="2">
        <f>(J360*10000)*AJ360</f>
        <v>411110.804</v>
      </c>
      <c r="AL360" t="s">
        <v>639</v>
      </c>
    </row>
    <row r="361" spans="1:38" ht="15" customHeight="1" x14ac:dyDescent="0.25">
      <c r="A361" s="7">
        <v>1626</v>
      </c>
      <c r="B361" t="s">
        <v>1155</v>
      </c>
      <c r="C361" t="s">
        <v>40</v>
      </c>
      <c r="D361">
        <v>355011</v>
      </c>
      <c r="E361">
        <v>359709</v>
      </c>
      <c r="G361" t="s">
        <v>58</v>
      </c>
      <c r="H361" t="s">
        <v>43</v>
      </c>
      <c r="I361" t="s">
        <v>44</v>
      </c>
      <c r="J361" s="18">
        <v>1.1219079999999999</v>
      </c>
      <c r="K361" t="s">
        <v>44</v>
      </c>
      <c r="L361" t="s">
        <v>915</v>
      </c>
      <c r="M361" t="s">
        <v>46</v>
      </c>
      <c r="N361" t="s">
        <v>916</v>
      </c>
      <c r="AA361" t="s">
        <v>1156</v>
      </c>
      <c r="AE361" s="13">
        <f t="shared" si="6"/>
        <v>0</v>
      </c>
      <c r="AF361" t="s">
        <v>48</v>
      </c>
      <c r="AI361" s="1" t="s">
        <v>49</v>
      </c>
      <c r="AJ361">
        <v>0.4</v>
      </c>
      <c r="AK361" s="2">
        <f>(J361*10000)*AJ361</f>
        <v>4487.6320000000005</v>
      </c>
    </row>
    <row r="362" spans="1:38" ht="15" customHeight="1" x14ac:dyDescent="0.25">
      <c r="A362" s="7">
        <v>1630</v>
      </c>
      <c r="B362" t="s">
        <v>1157</v>
      </c>
      <c r="C362" t="s">
        <v>52</v>
      </c>
      <c r="D362">
        <v>352139</v>
      </c>
      <c r="E362">
        <v>356585</v>
      </c>
      <c r="G362" t="s">
        <v>126</v>
      </c>
      <c r="H362" t="s">
        <v>43</v>
      </c>
      <c r="I362" t="s">
        <v>44</v>
      </c>
      <c r="J362" s="18">
        <v>0.29422999999999999</v>
      </c>
      <c r="K362" t="s">
        <v>44</v>
      </c>
      <c r="L362" t="s">
        <v>1158</v>
      </c>
      <c r="M362" t="s">
        <v>46</v>
      </c>
      <c r="N362" t="s">
        <v>1158</v>
      </c>
      <c r="X362" t="s">
        <v>62</v>
      </c>
      <c r="AA362" t="s">
        <v>1159</v>
      </c>
      <c r="AE362" s="13">
        <f t="shared" si="6"/>
        <v>0</v>
      </c>
      <c r="AF362" t="s">
        <v>64</v>
      </c>
      <c r="AG362" s="7" t="s">
        <v>111</v>
      </c>
      <c r="AH362" s="7" t="s">
        <v>111</v>
      </c>
      <c r="AI362" s="1" t="s">
        <v>65</v>
      </c>
    </row>
    <row r="363" spans="1:38" ht="15" customHeight="1" x14ac:dyDescent="0.25">
      <c r="A363" s="7">
        <v>1639</v>
      </c>
      <c r="B363" t="s">
        <v>1160</v>
      </c>
      <c r="C363" t="s">
        <v>52</v>
      </c>
      <c r="D363">
        <v>340790</v>
      </c>
      <c r="E363">
        <v>364955</v>
      </c>
      <c r="G363" t="s">
        <v>126</v>
      </c>
      <c r="H363" t="s">
        <v>844</v>
      </c>
      <c r="I363" t="s">
        <v>44</v>
      </c>
      <c r="J363" s="18">
        <v>2.3891909999999998</v>
      </c>
      <c r="K363" t="s">
        <v>291</v>
      </c>
      <c r="L363" t="s">
        <v>831</v>
      </c>
      <c r="M363" t="s">
        <v>46</v>
      </c>
      <c r="N363" t="s">
        <v>845</v>
      </c>
      <c r="X363" t="s">
        <v>62</v>
      </c>
      <c r="Y363" t="s">
        <v>292</v>
      </c>
      <c r="Z363" s="5" t="s">
        <v>1161</v>
      </c>
      <c r="AA363" t="s">
        <v>1162</v>
      </c>
      <c r="AE363" s="13">
        <f t="shared" si="6"/>
        <v>99.951190674573112</v>
      </c>
      <c r="AF363" t="s">
        <v>64</v>
      </c>
      <c r="AG363" s="7" t="s">
        <v>111</v>
      </c>
      <c r="AH363" s="7" t="s">
        <v>111</v>
      </c>
      <c r="AI363" s="1" t="s">
        <v>65</v>
      </c>
    </row>
    <row r="364" spans="1:38" ht="15" customHeight="1" x14ac:dyDescent="0.25">
      <c r="A364" s="7">
        <v>1663</v>
      </c>
      <c r="B364" t="s">
        <v>1163</v>
      </c>
      <c r="C364" t="s">
        <v>52</v>
      </c>
      <c r="D364">
        <v>367159</v>
      </c>
      <c r="E364">
        <v>374294</v>
      </c>
      <c r="G364" t="s">
        <v>58</v>
      </c>
      <c r="H364" t="s">
        <v>576</v>
      </c>
      <c r="I364" t="s">
        <v>44</v>
      </c>
      <c r="J364" s="18">
        <v>2.8688060000000002</v>
      </c>
      <c r="K364" t="s">
        <v>235</v>
      </c>
      <c r="L364" t="s">
        <v>235</v>
      </c>
      <c r="M364" t="s">
        <v>46</v>
      </c>
      <c r="N364" t="s">
        <v>235</v>
      </c>
      <c r="X364" t="s">
        <v>54</v>
      </c>
      <c r="Y364" t="s">
        <v>251</v>
      </c>
      <c r="Z364" s="5" t="s">
        <v>1164</v>
      </c>
      <c r="AA364" t="s">
        <v>1165</v>
      </c>
      <c r="AE364" s="13">
        <f t="shared" si="6"/>
        <v>99.74769382514468</v>
      </c>
      <c r="AF364" t="s">
        <v>822</v>
      </c>
      <c r="AG364" s="7">
        <v>0.5</v>
      </c>
      <c r="AH364" s="13">
        <f>J364*AG364</f>
        <v>1.4344030000000001</v>
      </c>
      <c r="AI364" s="1" t="s">
        <v>65</v>
      </c>
    </row>
    <row r="365" spans="1:38" ht="15" customHeight="1" x14ac:dyDescent="0.25">
      <c r="A365" s="7">
        <v>1669</v>
      </c>
      <c r="B365" t="s">
        <v>1166</v>
      </c>
      <c r="C365" t="s">
        <v>52</v>
      </c>
      <c r="D365">
        <v>355774</v>
      </c>
      <c r="E365">
        <v>361200</v>
      </c>
      <c r="G365" t="s">
        <v>58</v>
      </c>
      <c r="H365" t="s">
        <v>93</v>
      </c>
      <c r="I365" t="s">
        <v>44</v>
      </c>
      <c r="J365" s="18">
        <v>1.896773</v>
      </c>
      <c r="K365" t="s">
        <v>44</v>
      </c>
      <c r="L365" t="s">
        <v>922</v>
      </c>
      <c r="M365" t="s">
        <v>46</v>
      </c>
      <c r="N365" t="s">
        <v>916</v>
      </c>
      <c r="X365" t="s">
        <v>62</v>
      </c>
      <c r="AA365" t="s">
        <v>1167</v>
      </c>
      <c r="AE365" s="13">
        <f t="shared" si="6"/>
        <v>0</v>
      </c>
      <c r="AF365" t="s">
        <v>64</v>
      </c>
      <c r="AG365" s="7" t="s">
        <v>111</v>
      </c>
      <c r="AH365" s="7" t="s">
        <v>111</v>
      </c>
      <c r="AI365" s="1" t="s">
        <v>65</v>
      </c>
    </row>
    <row r="366" spans="1:38" ht="15" customHeight="1" x14ac:dyDescent="0.25">
      <c r="A366" s="7">
        <v>1673</v>
      </c>
      <c r="B366" t="s">
        <v>1168</v>
      </c>
      <c r="C366" t="s">
        <v>52</v>
      </c>
      <c r="D366">
        <v>345005</v>
      </c>
      <c r="E366">
        <v>367971</v>
      </c>
      <c r="G366" t="s">
        <v>58</v>
      </c>
      <c r="H366" t="s">
        <v>334</v>
      </c>
      <c r="I366" t="s">
        <v>44</v>
      </c>
      <c r="J366" s="18">
        <v>1.8729849999999999</v>
      </c>
      <c r="K366" t="s">
        <v>335</v>
      </c>
      <c r="L366" t="s">
        <v>335</v>
      </c>
      <c r="M366" t="s">
        <v>46</v>
      </c>
      <c r="N366" t="s">
        <v>336</v>
      </c>
      <c r="X366" t="s">
        <v>54</v>
      </c>
      <c r="Y366" t="s">
        <v>337</v>
      </c>
      <c r="Z366" s="5" t="s">
        <v>1169</v>
      </c>
      <c r="AA366" t="s">
        <v>1170</v>
      </c>
      <c r="AE366" s="13">
        <f t="shared" si="6"/>
        <v>100.00000997165328</v>
      </c>
      <c r="AF366" t="s">
        <v>120</v>
      </c>
      <c r="AG366" s="7">
        <v>0.5</v>
      </c>
      <c r="AH366" s="13">
        <f>J366*AG366</f>
        <v>0.93649249999999995</v>
      </c>
      <c r="AI366" s="1" t="s">
        <v>65</v>
      </c>
    </row>
    <row r="367" spans="1:38" ht="15" customHeight="1" x14ac:dyDescent="0.25">
      <c r="A367" s="7">
        <v>1681</v>
      </c>
      <c r="B367" t="s">
        <v>1171</v>
      </c>
      <c r="C367" t="s">
        <v>40</v>
      </c>
      <c r="D367">
        <v>340085</v>
      </c>
      <c r="E367">
        <v>377407</v>
      </c>
      <c r="F367" t="s">
        <v>1172</v>
      </c>
      <c r="G367" t="s">
        <v>42</v>
      </c>
      <c r="H367" t="s">
        <v>646</v>
      </c>
      <c r="I367" t="s">
        <v>160</v>
      </c>
      <c r="J367" s="18">
        <v>0.293157</v>
      </c>
      <c r="K367" t="s">
        <v>371</v>
      </c>
      <c r="L367" t="s">
        <v>647</v>
      </c>
      <c r="M367" t="s">
        <v>46</v>
      </c>
      <c r="V367" t="s">
        <v>648</v>
      </c>
      <c r="AA367" t="s">
        <v>1173</v>
      </c>
      <c r="AE367" s="13">
        <f t="shared" si="6"/>
        <v>0</v>
      </c>
      <c r="AF367" t="s">
        <v>48</v>
      </c>
      <c r="AI367" s="1" t="s">
        <v>49</v>
      </c>
      <c r="AJ367">
        <v>0.4</v>
      </c>
      <c r="AK367" s="2">
        <f>(J367*10000)*AJ367</f>
        <v>1172.6280000000002</v>
      </c>
    </row>
    <row r="368" spans="1:38" ht="15" customHeight="1" x14ac:dyDescent="0.25">
      <c r="A368" s="7">
        <v>1688</v>
      </c>
      <c r="B368" t="s">
        <v>1174</v>
      </c>
      <c r="C368" t="s">
        <v>52</v>
      </c>
      <c r="D368">
        <v>353377</v>
      </c>
      <c r="E368">
        <v>378712</v>
      </c>
      <c r="G368" t="s">
        <v>58</v>
      </c>
      <c r="H368" t="s">
        <v>982</v>
      </c>
      <c r="I368" t="s">
        <v>44</v>
      </c>
      <c r="J368" s="18">
        <v>9.2363140000000001</v>
      </c>
      <c r="K368" t="s">
        <v>1082</v>
      </c>
      <c r="L368" t="s">
        <v>1082</v>
      </c>
      <c r="M368" t="s">
        <v>46</v>
      </c>
      <c r="N368" t="s">
        <v>1082</v>
      </c>
      <c r="X368" t="s">
        <v>54</v>
      </c>
      <c r="Y368" t="s">
        <v>987</v>
      </c>
      <c r="Z368" s="5" t="s">
        <v>1175</v>
      </c>
      <c r="AD368" s="7" t="s">
        <v>46</v>
      </c>
      <c r="AE368" s="13">
        <f t="shared" si="6"/>
        <v>99.999995208414092</v>
      </c>
      <c r="AF368" t="s">
        <v>573</v>
      </c>
      <c r="AG368" s="7">
        <v>0.5</v>
      </c>
      <c r="AH368" s="13">
        <f>J368*AG368</f>
        <v>4.6181570000000001</v>
      </c>
      <c r="AI368" s="1" t="s">
        <v>65</v>
      </c>
      <c r="AL368" t="s">
        <v>1176</v>
      </c>
    </row>
    <row r="369" spans="1:38" ht="15" customHeight="1" x14ac:dyDescent="0.25">
      <c r="A369" s="7">
        <v>1697</v>
      </c>
      <c r="B369" t="s">
        <v>1177</v>
      </c>
      <c r="C369" t="s">
        <v>52</v>
      </c>
      <c r="D369">
        <v>345019</v>
      </c>
      <c r="E369">
        <v>368521</v>
      </c>
      <c r="G369" t="s">
        <v>58</v>
      </c>
      <c r="H369" t="s">
        <v>334</v>
      </c>
      <c r="I369" t="s">
        <v>44</v>
      </c>
      <c r="J369" s="18">
        <v>2.3046760000000002</v>
      </c>
      <c r="K369" t="s">
        <v>335</v>
      </c>
      <c r="L369" t="s">
        <v>335</v>
      </c>
      <c r="M369" t="s">
        <v>46</v>
      </c>
      <c r="N369" t="s">
        <v>336</v>
      </c>
      <c r="X369" t="s">
        <v>54</v>
      </c>
      <c r="Y369" t="s">
        <v>337</v>
      </c>
      <c r="Z369" s="5" t="s">
        <v>1178</v>
      </c>
      <c r="AA369" t="s">
        <v>1179</v>
      </c>
      <c r="AE369" s="13">
        <f t="shared" si="6"/>
        <v>100.00000828526352</v>
      </c>
      <c r="AF369" t="s">
        <v>120</v>
      </c>
      <c r="AG369" s="7">
        <v>0.5</v>
      </c>
      <c r="AH369" s="13">
        <f>J369*AG369</f>
        <v>1.1523380000000001</v>
      </c>
      <c r="AI369" s="1" t="s">
        <v>65</v>
      </c>
    </row>
    <row r="370" spans="1:38" ht="15" customHeight="1" x14ac:dyDescent="0.25">
      <c r="A370" s="7">
        <v>1698</v>
      </c>
      <c r="B370" t="s">
        <v>1180</v>
      </c>
      <c r="C370" t="s">
        <v>52</v>
      </c>
      <c r="D370">
        <v>345086</v>
      </c>
      <c r="E370">
        <v>368245</v>
      </c>
      <c r="G370" t="s">
        <v>58</v>
      </c>
      <c r="H370" t="s">
        <v>334</v>
      </c>
      <c r="I370" t="s">
        <v>44</v>
      </c>
      <c r="J370" s="18">
        <v>0.75250799999999995</v>
      </c>
      <c r="K370" t="s">
        <v>335</v>
      </c>
      <c r="L370" t="s">
        <v>335</v>
      </c>
      <c r="M370" t="s">
        <v>46</v>
      </c>
      <c r="N370" t="s">
        <v>336</v>
      </c>
      <c r="X370" t="s">
        <v>62</v>
      </c>
      <c r="Y370" t="s">
        <v>337</v>
      </c>
      <c r="Z370" s="5" t="s">
        <v>1181</v>
      </c>
      <c r="AA370" t="s">
        <v>1182</v>
      </c>
      <c r="AE370" s="13">
        <f t="shared" si="6"/>
        <v>99.999962410043224</v>
      </c>
      <c r="AF370" t="s">
        <v>64</v>
      </c>
      <c r="AG370" s="7" t="s">
        <v>111</v>
      </c>
      <c r="AH370" s="7" t="s">
        <v>111</v>
      </c>
      <c r="AI370" s="1" t="s">
        <v>65</v>
      </c>
    </row>
    <row r="371" spans="1:38" ht="15" customHeight="1" x14ac:dyDescent="0.25">
      <c r="A371" s="7">
        <v>1701</v>
      </c>
      <c r="B371" t="s">
        <v>1183</v>
      </c>
      <c r="C371" t="s">
        <v>52</v>
      </c>
      <c r="D371">
        <v>369320</v>
      </c>
      <c r="E371">
        <v>376587</v>
      </c>
      <c r="G371" t="s">
        <v>58</v>
      </c>
      <c r="H371" t="s">
        <v>455</v>
      </c>
      <c r="I371" t="s">
        <v>44</v>
      </c>
      <c r="J371" s="18">
        <v>9.2522079999999995</v>
      </c>
      <c r="K371" t="s">
        <v>944</v>
      </c>
      <c r="L371" t="s">
        <v>468</v>
      </c>
      <c r="M371" t="s">
        <v>46</v>
      </c>
      <c r="X371" t="s">
        <v>62</v>
      </c>
      <c r="Y371" t="s">
        <v>946</v>
      </c>
      <c r="Z371">
        <v>9.2254405429999995</v>
      </c>
      <c r="AA371" t="s">
        <v>1184</v>
      </c>
      <c r="AE371" s="13">
        <f t="shared" si="6"/>
        <v>99.710691145292017</v>
      </c>
      <c r="AF371" t="s">
        <v>64</v>
      </c>
      <c r="AG371" s="7" t="s">
        <v>111</v>
      </c>
      <c r="AH371" s="7" t="s">
        <v>111</v>
      </c>
      <c r="AI371" s="1" t="s">
        <v>65</v>
      </c>
    </row>
    <row r="372" spans="1:38" ht="15" customHeight="1" x14ac:dyDescent="0.25">
      <c r="A372" s="7">
        <v>1702</v>
      </c>
      <c r="B372" t="s">
        <v>1185</v>
      </c>
      <c r="C372" t="s">
        <v>40</v>
      </c>
      <c r="D372">
        <v>368193</v>
      </c>
      <c r="E372">
        <v>372422</v>
      </c>
      <c r="G372" t="s">
        <v>58</v>
      </c>
      <c r="H372" t="s">
        <v>234</v>
      </c>
      <c r="I372" t="s">
        <v>44</v>
      </c>
      <c r="J372" s="18">
        <v>4.6858259999999996</v>
      </c>
      <c r="K372" t="s">
        <v>235</v>
      </c>
      <c r="L372" t="s">
        <v>236</v>
      </c>
      <c r="M372" t="s">
        <v>46</v>
      </c>
      <c r="V372" t="s">
        <v>241</v>
      </c>
      <c r="Y372" t="s">
        <v>251</v>
      </c>
      <c r="AA372" t="s">
        <v>1186</v>
      </c>
      <c r="AE372" s="13">
        <f t="shared" si="6"/>
        <v>0</v>
      </c>
      <c r="AF372" t="s">
        <v>48</v>
      </c>
      <c r="AI372" s="1" t="s">
        <v>49</v>
      </c>
      <c r="AJ372">
        <v>0.4</v>
      </c>
      <c r="AK372" s="2">
        <f>(J372*10000)*AJ372</f>
        <v>18743.304</v>
      </c>
    </row>
    <row r="373" spans="1:38" ht="15" customHeight="1" x14ac:dyDescent="0.25">
      <c r="A373" s="7">
        <v>1719</v>
      </c>
      <c r="B373" t="s">
        <v>1187</v>
      </c>
      <c r="C373" t="s">
        <v>52</v>
      </c>
      <c r="D373">
        <v>345073</v>
      </c>
      <c r="E373">
        <v>367870</v>
      </c>
      <c r="F373" t="s">
        <v>1188</v>
      </c>
      <c r="G373" t="s">
        <v>58</v>
      </c>
      <c r="H373" t="s">
        <v>334</v>
      </c>
      <c r="I373" t="s">
        <v>44</v>
      </c>
      <c r="J373" s="18">
        <v>0.62464200000000003</v>
      </c>
      <c r="K373" t="s">
        <v>335</v>
      </c>
      <c r="L373" t="s">
        <v>335</v>
      </c>
      <c r="M373" t="s">
        <v>46</v>
      </c>
      <c r="N373" t="s">
        <v>336</v>
      </c>
      <c r="X373" t="s">
        <v>62</v>
      </c>
      <c r="Y373" t="s">
        <v>337</v>
      </c>
      <c r="Z373" s="5" t="s">
        <v>1189</v>
      </c>
      <c r="AA373" t="s">
        <v>1190</v>
      </c>
      <c r="AE373" s="13">
        <f t="shared" si="6"/>
        <v>99.999945740404414</v>
      </c>
      <c r="AF373" t="s">
        <v>64</v>
      </c>
      <c r="AG373" s="7" t="s">
        <v>111</v>
      </c>
      <c r="AH373" s="7" t="s">
        <v>111</v>
      </c>
      <c r="AI373" s="1" t="s">
        <v>65</v>
      </c>
    </row>
    <row r="374" spans="1:38" ht="15" customHeight="1" x14ac:dyDescent="0.25">
      <c r="A374" s="7">
        <v>1723</v>
      </c>
      <c r="B374" t="s">
        <v>1191</v>
      </c>
      <c r="C374" t="s">
        <v>52</v>
      </c>
      <c r="D374">
        <v>345633</v>
      </c>
      <c r="E374">
        <v>364813</v>
      </c>
      <c r="G374" t="s">
        <v>58</v>
      </c>
      <c r="H374" t="s">
        <v>279</v>
      </c>
      <c r="I374" t="s">
        <v>44</v>
      </c>
      <c r="J374" s="18">
        <v>4.3124789999999997</v>
      </c>
      <c r="K374" t="s">
        <v>316</v>
      </c>
      <c r="L374" t="s">
        <v>327</v>
      </c>
      <c r="M374" t="s">
        <v>46</v>
      </c>
      <c r="N374" t="s">
        <v>328</v>
      </c>
      <c r="X374" t="s">
        <v>54</v>
      </c>
      <c r="Y374" t="s">
        <v>317</v>
      </c>
      <c r="Z374" s="5" t="s">
        <v>1192</v>
      </c>
      <c r="AA374" t="s">
        <v>1193</v>
      </c>
      <c r="AE374" s="13">
        <f t="shared" si="6"/>
        <v>99.999997047653096</v>
      </c>
      <c r="AF374" t="s">
        <v>120</v>
      </c>
      <c r="AG374" s="7">
        <v>0.5</v>
      </c>
      <c r="AH374" s="13">
        <f>J374*AG374</f>
        <v>2.1562394999999999</v>
      </c>
      <c r="AI374" s="1" t="s">
        <v>65</v>
      </c>
    </row>
    <row r="375" spans="1:38" ht="15" customHeight="1" x14ac:dyDescent="0.25">
      <c r="A375" s="7">
        <v>1726</v>
      </c>
      <c r="B375" t="s">
        <v>1194</v>
      </c>
      <c r="C375" t="s">
        <v>52</v>
      </c>
      <c r="D375">
        <v>365434</v>
      </c>
      <c r="E375">
        <v>365786</v>
      </c>
      <c r="F375" t="s">
        <v>1195</v>
      </c>
      <c r="G375" t="s">
        <v>58</v>
      </c>
      <c r="H375" t="s">
        <v>1196</v>
      </c>
      <c r="I375" t="s">
        <v>160</v>
      </c>
      <c r="J375" s="18">
        <v>4.3385109999999996</v>
      </c>
      <c r="K375" t="s">
        <v>161</v>
      </c>
      <c r="L375" t="s">
        <v>161</v>
      </c>
      <c r="M375" t="s">
        <v>46</v>
      </c>
      <c r="N375" t="s">
        <v>161</v>
      </c>
      <c r="X375" t="s">
        <v>62</v>
      </c>
      <c r="AA375" t="s">
        <v>1197</v>
      </c>
      <c r="AE375" s="13">
        <f t="shared" si="6"/>
        <v>0</v>
      </c>
      <c r="AF375" t="s">
        <v>64</v>
      </c>
      <c r="AG375" s="7" t="s">
        <v>111</v>
      </c>
      <c r="AH375" s="7" t="s">
        <v>111</v>
      </c>
      <c r="AI375" s="1" t="s">
        <v>65</v>
      </c>
    </row>
    <row r="376" spans="1:38" ht="15" customHeight="1" x14ac:dyDescent="0.25">
      <c r="A376" s="7">
        <v>1730</v>
      </c>
      <c r="B376" t="s">
        <v>1198</v>
      </c>
      <c r="C376" t="s">
        <v>40</v>
      </c>
      <c r="D376">
        <v>329673</v>
      </c>
      <c r="E376">
        <v>378897</v>
      </c>
      <c r="G376" t="s">
        <v>58</v>
      </c>
      <c r="H376" t="s">
        <v>891</v>
      </c>
      <c r="I376" t="s">
        <v>44</v>
      </c>
      <c r="J376" s="18">
        <v>3.4477609999999999</v>
      </c>
      <c r="K376" t="s">
        <v>883</v>
      </c>
      <c r="L376" t="s">
        <v>883</v>
      </c>
      <c r="M376" t="s">
        <v>46</v>
      </c>
      <c r="N376" t="s">
        <v>883</v>
      </c>
      <c r="Y376" t="s">
        <v>884</v>
      </c>
      <c r="Z376" s="5" t="s">
        <v>1199</v>
      </c>
      <c r="AA376" t="s">
        <v>1200</v>
      </c>
      <c r="AE376" s="13">
        <f t="shared" si="6"/>
        <v>99.931156982035304</v>
      </c>
      <c r="AF376" t="s">
        <v>120</v>
      </c>
      <c r="AI376" s="1" t="s">
        <v>65</v>
      </c>
      <c r="AL376" t="s">
        <v>1103</v>
      </c>
    </row>
    <row r="377" spans="1:38" ht="15" customHeight="1" x14ac:dyDescent="0.25">
      <c r="A377" s="7">
        <v>1738</v>
      </c>
      <c r="B377" t="s">
        <v>1201</v>
      </c>
      <c r="C377" t="s">
        <v>52</v>
      </c>
      <c r="D377">
        <v>345220</v>
      </c>
      <c r="E377">
        <v>367894</v>
      </c>
      <c r="G377" t="s">
        <v>58</v>
      </c>
      <c r="H377" t="s">
        <v>334</v>
      </c>
      <c r="I377" t="s">
        <v>44</v>
      </c>
      <c r="J377" s="18">
        <v>3.3187030000000002</v>
      </c>
      <c r="K377" t="s">
        <v>335</v>
      </c>
      <c r="L377" t="s">
        <v>335</v>
      </c>
      <c r="M377" t="s">
        <v>46</v>
      </c>
      <c r="N377" t="s">
        <v>336</v>
      </c>
      <c r="X377" t="s">
        <v>54</v>
      </c>
      <c r="Y377" t="s">
        <v>337</v>
      </c>
      <c r="Z377" s="5" t="s">
        <v>1202</v>
      </c>
      <c r="AA377" t="s">
        <v>1203</v>
      </c>
      <c r="AE377" s="13">
        <f t="shared" si="6"/>
        <v>100.00001477830314</v>
      </c>
      <c r="AF377" t="s">
        <v>120</v>
      </c>
      <c r="AG377" s="7">
        <v>0.5</v>
      </c>
      <c r="AH377" s="13">
        <f>J377*AG377</f>
        <v>1.6593515000000001</v>
      </c>
      <c r="AI377" s="1" t="s">
        <v>65</v>
      </c>
    </row>
    <row r="378" spans="1:38" ht="15" customHeight="1" x14ac:dyDescent="0.25">
      <c r="A378" s="7">
        <v>1740</v>
      </c>
      <c r="B378" t="s">
        <v>1204</v>
      </c>
      <c r="C378" t="s">
        <v>52</v>
      </c>
      <c r="D378">
        <v>349985</v>
      </c>
      <c r="E378">
        <v>349259</v>
      </c>
      <c r="G378" t="s">
        <v>58</v>
      </c>
      <c r="H378" t="s">
        <v>59</v>
      </c>
      <c r="I378" t="s">
        <v>44</v>
      </c>
      <c r="J378" s="18">
        <v>4.4403410000000001</v>
      </c>
      <c r="K378" t="s">
        <v>44</v>
      </c>
      <c r="L378" t="s">
        <v>69</v>
      </c>
      <c r="M378" t="s">
        <v>46</v>
      </c>
      <c r="N378" t="s">
        <v>69</v>
      </c>
      <c r="X378" t="s">
        <v>62</v>
      </c>
      <c r="AA378" t="s">
        <v>1205</v>
      </c>
      <c r="AE378" s="13">
        <f t="shared" si="6"/>
        <v>0</v>
      </c>
      <c r="AF378" t="s">
        <v>64</v>
      </c>
      <c r="AG378" s="7" t="s">
        <v>111</v>
      </c>
      <c r="AH378" s="7" t="s">
        <v>111</v>
      </c>
      <c r="AI378" s="1" t="s">
        <v>65</v>
      </c>
    </row>
    <row r="379" spans="1:38" ht="15" customHeight="1" x14ac:dyDescent="0.25">
      <c r="A379" s="7">
        <v>1805</v>
      </c>
      <c r="B379" t="s">
        <v>1206</v>
      </c>
      <c r="C379" t="s">
        <v>40</v>
      </c>
      <c r="D379">
        <v>338331</v>
      </c>
      <c r="E379">
        <v>372711</v>
      </c>
      <c r="G379" t="s">
        <v>58</v>
      </c>
      <c r="H379" t="s">
        <v>352</v>
      </c>
      <c r="I379" t="s">
        <v>44</v>
      </c>
      <c r="J379" s="18">
        <v>26.365690000000001</v>
      </c>
      <c r="K379" t="s">
        <v>371</v>
      </c>
      <c r="L379" t="s">
        <v>1207</v>
      </c>
      <c r="M379" t="s">
        <v>46</v>
      </c>
      <c r="Y379" t="s">
        <v>558</v>
      </c>
      <c r="Z379" s="5" t="s">
        <v>1208</v>
      </c>
      <c r="AA379" t="s">
        <v>1209</v>
      </c>
      <c r="AE379" s="13">
        <f t="shared" si="6"/>
        <v>99.999999447885116</v>
      </c>
      <c r="AF379" t="s">
        <v>120</v>
      </c>
      <c r="AI379" s="1" t="s">
        <v>65</v>
      </c>
      <c r="AL379" t="s">
        <v>1210</v>
      </c>
    </row>
    <row r="380" spans="1:38" ht="15" customHeight="1" x14ac:dyDescent="0.25">
      <c r="A380" s="7">
        <v>1822</v>
      </c>
      <c r="B380" t="s">
        <v>1211</v>
      </c>
      <c r="C380" t="s">
        <v>52</v>
      </c>
      <c r="D380">
        <v>349694</v>
      </c>
      <c r="E380">
        <v>362361</v>
      </c>
      <c r="G380" t="s">
        <v>58</v>
      </c>
      <c r="H380" t="s">
        <v>43</v>
      </c>
      <c r="I380" t="s">
        <v>44</v>
      </c>
      <c r="J380" s="18">
        <v>0.184166</v>
      </c>
      <c r="K380" t="s">
        <v>44</v>
      </c>
      <c r="L380" t="s">
        <v>994</v>
      </c>
      <c r="M380" t="s">
        <v>70</v>
      </c>
      <c r="N380" t="s">
        <v>995</v>
      </c>
      <c r="X380" t="s">
        <v>54</v>
      </c>
      <c r="AA380" t="s">
        <v>1212</v>
      </c>
      <c r="AE380" s="13">
        <f t="shared" si="6"/>
        <v>0</v>
      </c>
      <c r="AF380" t="s">
        <v>313</v>
      </c>
      <c r="AG380" s="7">
        <v>0.5</v>
      </c>
      <c r="AH380" s="13">
        <f>J380*AG380</f>
        <v>9.2082999999999998E-2</v>
      </c>
      <c r="AI380" s="1" t="s">
        <v>65</v>
      </c>
    </row>
    <row r="381" spans="1:38" ht="15" customHeight="1" x14ac:dyDescent="0.25">
      <c r="A381" s="7">
        <v>1827</v>
      </c>
      <c r="B381" t="s">
        <v>1213</v>
      </c>
      <c r="C381" t="s">
        <v>52</v>
      </c>
      <c r="D381">
        <v>365757</v>
      </c>
      <c r="E381">
        <v>370439</v>
      </c>
      <c r="G381" t="s">
        <v>58</v>
      </c>
      <c r="H381" t="s">
        <v>633</v>
      </c>
      <c r="I381" t="s">
        <v>44</v>
      </c>
      <c r="J381" s="18">
        <v>6.6939640000000002</v>
      </c>
      <c r="K381" t="s">
        <v>235</v>
      </c>
      <c r="L381" t="s">
        <v>634</v>
      </c>
      <c r="M381" t="s">
        <v>46</v>
      </c>
      <c r="N381" t="s">
        <v>635</v>
      </c>
      <c r="X381" t="s">
        <v>62</v>
      </c>
      <c r="Y381" t="s">
        <v>251</v>
      </c>
      <c r="AA381" t="s">
        <v>1214</v>
      </c>
      <c r="AE381" s="13">
        <f t="shared" si="6"/>
        <v>0</v>
      </c>
      <c r="AF381" t="s">
        <v>64</v>
      </c>
      <c r="AG381" s="7" t="s">
        <v>111</v>
      </c>
      <c r="AH381" s="7" t="s">
        <v>111</v>
      </c>
      <c r="AI381" s="1" t="s">
        <v>65</v>
      </c>
    </row>
    <row r="382" spans="1:38" ht="15" customHeight="1" x14ac:dyDescent="0.25">
      <c r="A382" s="7">
        <v>1828</v>
      </c>
      <c r="B382" t="s">
        <v>1215</v>
      </c>
      <c r="C382" t="s">
        <v>52</v>
      </c>
      <c r="D382">
        <v>362293</v>
      </c>
      <c r="E382">
        <v>366526</v>
      </c>
      <c r="G382" t="s">
        <v>58</v>
      </c>
      <c r="H382" t="s">
        <v>151</v>
      </c>
      <c r="I382" t="s">
        <v>44</v>
      </c>
      <c r="J382" s="18">
        <v>32.506951000000001</v>
      </c>
      <c r="K382" t="s">
        <v>161</v>
      </c>
      <c r="L382" t="s">
        <v>161</v>
      </c>
      <c r="M382" t="s">
        <v>46</v>
      </c>
      <c r="N382" t="s">
        <v>152</v>
      </c>
      <c r="X382" t="s">
        <v>54</v>
      </c>
      <c r="Y382" t="s">
        <v>1004</v>
      </c>
      <c r="AA382" t="s">
        <v>1008</v>
      </c>
      <c r="AE382" s="13">
        <f t="shared" si="6"/>
        <v>0</v>
      </c>
      <c r="AF382" t="s">
        <v>55</v>
      </c>
      <c r="AG382" s="7">
        <v>0.5</v>
      </c>
      <c r="AH382" s="13">
        <f>J382*AG382</f>
        <v>16.2534755</v>
      </c>
      <c r="AI382" s="1" t="s">
        <v>49</v>
      </c>
      <c r="AJ382">
        <v>0.4</v>
      </c>
      <c r="AK382" s="2">
        <f>(AH382*10000)*AJ382</f>
        <v>65013.902000000002</v>
      </c>
    </row>
    <row r="383" spans="1:38" ht="15" customHeight="1" x14ac:dyDescent="0.25">
      <c r="A383" s="7">
        <v>1838</v>
      </c>
      <c r="B383" t="s">
        <v>1216</v>
      </c>
      <c r="C383" t="s">
        <v>52</v>
      </c>
      <c r="D383">
        <v>366283</v>
      </c>
      <c r="E383">
        <v>373198</v>
      </c>
      <c r="G383" t="s">
        <v>58</v>
      </c>
      <c r="H383" t="s">
        <v>576</v>
      </c>
      <c r="I383" t="s">
        <v>44</v>
      </c>
      <c r="J383" s="18">
        <v>8.1371409999999997</v>
      </c>
      <c r="K383" t="s">
        <v>235</v>
      </c>
      <c r="L383" t="s">
        <v>235</v>
      </c>
      <c r="M383" t="s">
        <v>46</v>
      </c>
      <c r="N383" t="s">
        <v>235</v>
      </c>
      <c r="P383" t="s">
        <v>46</v>
      </c>
      <c r="X383" t="s">
        <v>54</v>
      </c>
      <c r="Y383" t="s">
        <v>251</v>
      </c>
      <c r="AA383" t="s">
        <v>1217</v>
      </c>
      <c r="AD383" s="7" t="s">
        <v>46</v>
      </c>
      <c r="AE383" s="13">
        <f t="shared" si="6"/>
        <v>0</v>
      </c>
      <c r="AF383" t="s">
        <v>1218</v>
      </c>
      <c r="AG383" s="7">
        <v>0.5</v>
      </c>
      <c r="AH383" s="13">
        <f>J383*AG383</f>
        <v>4.0685704999999999</v>
      </c>
      <c r="AI383" s="1" t="s">
        <v>65</v>
      </c>
    </row>
    <row r="384" spans="1:38" ht="15" customHeight="1" x14ac:dyDescent="0.25">
      <c r="A384" s="7">
        <v>1840</v>
      </c>
      <c r="B384" t="s">
        <v>1219</v>
      </c>
      <c r="C384" t="s">
        <v>40</v>
      </c>
      <c r="D384">
        <v>370135</v>
      </c>
      <c r="E384">
        <v>375006</v>
      </c>
      <c r="G384" t="s">
        <v>58</v>
      </c>
      <c r="H384" t="s">
        <v>88</v>
      </c>
      <c r="I384" t="s">
        <v>44</v>
      </c>
      <c r="J384" s="18">
        <v>33.838298999999999</v>
      </c>
      <c r="K384" t="s">
        <v>235</v>
      </c>
      <c r="L384" t="s">
        <v>442</v>
      </c>
      <c r="M384" t="s">
        <v>46</v>
      </c>
      <c r="Q384" t="s">
        <v>945</v>
      </c>
      <c r="Y384" t="s">
        <v>251</v>
      </c>
      <c r="AA384" t="s">
        <v>1220</v>
      </c>
      <c r="AE384" s="13">
        <f t="shared" si="6"/>
        <v>0</v>
      </c>
      <c r="AF384" t="s">
        <v>1221</v>
      </c>
      <c r="AI384" s="1" t="s">
        <v>65</v>
      </c>
    </row>
    <row r="385" spans="1:38" ht="15" customHeight="1" x14ac:dyDescent="0.25">
      <c r="A385" s="7">
        <v>1848</v>
      </c>
      <c r="B385" t="s">
        <v>1222</v>
      </c>
      <c r="C385" t="s">
        <v>40</v>
      </c>
      <c r="D385">
        <v>347064</v>
      </c>
      <c r="E385">
        <v>360189</v>
      </c>
      <c r="G385" t="s">
        <v>58</v>
      </c>
      <c r="H385" t="s">
        <v>43</v>
      </c>
      <c r="I385" t="s">
        <v>44</v>
      </c>
      <c r="J385" s="18">
        <v>1.3917349999999999</v>
      </c>
      <c r="K385" t="s">
        <v>44</v>
      </c>
      <c r="L385" t="s">
        <v>1121</v>
      </c>
      <c r="M385" t="s">
        <v>46</v>
      </c>
      <c r="N385" t="s">
        <v>1121</v>
      </c>
      <c r="AA385" t="s">
        <v>1223</v>
      </c>
      <c r="AE385" s="13">
        <f t="shared" si="6"/>
        <v>0</v>
      </c>
      <c r="AF385" t="s">
        <v>48</v>
      </c>
      <c r="AI385" s="1" t="s">
        <v>123</v>
      </c>
      <c r="AJ385">
        <v>0.5</v>
      </c>
      <c r="AK385" s="2">
        <f>(J385*10000)*AJ385</f>
        <v>6958.6749999999993</v>
      </c>
      <c r="AL385" t="s">
        <v>1224</v>
      </c>
    </row>
    <row r="386" spans="1:38" ht="15" customHeight="1" x14ac:dyDescent="0.25">
      <c r="A386" s="7">
        <v>1859</v>
      </c>
      <c r="B386" t="s">
        <v>1225</v>
      </c>
      <c r="C386" t="s">
        <v>52</v>
      </c>
      <c r="D386">
        <v>350937</v>
      </c>
      <c r="E386">
        <v>347907</v>
      </c>
      <c r="G386" t="s">
        <v>58</v>
      </c>
      <c r="H386" t="s">
        <v>59</v>
      </c>
      <c r="I386" t="s">
        <v>44</v>
      </c>
      <c r="J386" s="18">
        <v>0.963584</v>
      </c>
      <c r="K386" t="s">
        <v>1226</v>
      </c>
      <c r="L386" t="s">
        <v>69</v>
      </c>
      <c r="M386" t="s">
        <v>46</v>
      </c>
      <c r="N386" t="s">
        <v>69</v>
      </c>
      <c r="X386" t="s">
        <v>54</v>
      </c>
      <c r="Y386" t="s">
        <v>1227</v>
      </c>
      <c r="AA386" t="s">
        <v>1228</v>
      </c>
      <c r="AE386" s="13">
        <f t="shared" ref="AE386:AE428" si="8">(Z386/J386)*100</f>
        <v>0</v>
      </c>
      <c r="AF386" t="s">
        <v>55</v>
      </c>
      <c r="AG386" s="7">
        <v>0.5</v>
      </c>
      <c r="AH386" s="13">
        <f>J386*AG386</f>
        <v>0.481792</v>
      </c>
      <c r="AI386" s="1" t="s">
        <v>49</v>
      </c>
      <c r="AJ386">
        <v>0.4</v>
      </c>
      <c r="AK386" s="2">
        <f>(AH386*10000)*AJ386</f>
        <v>1927.1680000000001</v>
      </c>
    </row>
    <row r="387" spans="1:38" ht="15" customHeight="1" x14ac:dyDescent="0.25">
      <c r="A387" s="7">
        <v>1860</v>
      </c>
      <c r="B387" t="s">
        <v>1229</v>
      </c>
      <c r="C387" t="s">
        <v>52</v>
      </c>
      <c r="D387">
        <v>351023</v>
      </c>
      <c r="E387">
        <v>348258</v>
      </c>
      <c r="G387" t="s">
        <v>58</v>
      </c>
      <c r="H387" t="s">
        <v>59</v>
      </c>
      <c r="I387" t="s">
        <v>44</v>
      </c>
      <c r="J387" s="18">
        <v>4.5098900000000004</v>
      </c>
      <c r="K387" t="s">
        <v>1226</v>
      </c>
      <c r="L387" t="s">
        <v>69</v>
      </c>
      <c r="M387" t="s">
        <v>46</v>
      </c>
      <c r="N387" t="s">
        <v>69</v>
      </c>
      <c r="X387" t="s">
        <v>54</v>
      </c>
      <c r="Y387" t="s">
        <v>1227</v>
      </c>
      <c r="AA387" t="s">
        <v>1228</v>
      </c>
      <c r="AE387" s="13">
        <f t="shared" si="8"/>
        <v>0</v>
      </c>
      <c r="AF387" t="s">
        <v>55</v>
      </c>
      <c r="AG387" s="7">
        <v>0.5</v>
      </c>
      <c r="AH387" s="13">
        <f>J387*AG387</f>
        <v>2.2549450000000002</v>
      </c>
      <c r="AI387" s="1" t="s">
        <v>49</v>
      </c>
      <c r="AJ387">
        <v>0.4</v>
      </c>
      <c r="AK387" s="2">
        <f>(AH387*10000)*AJ387</f>
        <v>9019.7800000000007</v>
      </c>
    </row>
    <row r="388" spans="1:38" ht="15" customHeight="1" x14ac:dyDescent="0.25">
      <c r="A388" s="7">
        <v>1861</v>
      </c>
      <c r="B388" t="s">
        <v>1230</v>
      </c>
      <c r="C388" t="s">
        <v>52</v>
      </c>
      <c r="D388">
        <v>351149</v>
      </c>
      <c r="E388">
        <v>348082</v>
      </c>
      <c r="G388" t="s">
        <v>58</v>
      </c>
      <c r="H388" t="s">
        <v>59</v>
      </c>
      <c r="I388" t="s">
        <v>44</v>
      </c>
      <c r="J388" s="18">
        <v>6.0702249999999998</v>
      </c>
      <c r="K388" t="s">
        <v>1226</v>
      </c>
      <c r="L388" t="s">
        <v>69</v>
      </c>
      <c r="M388" t="s">
        <v>46</v>
      </c>
      <c r="N388" t="s">
        <v>69</v>
      </c>
      <c r="X388" t="s">
        <v>54</v>
      </c>
      <c r="Y388" t="s">
        <v>1227</v>
      </c>
      <c r="AA388" t="s">
        <v>1228</v>
      </c>
      <c r="AE388" s="13">
        <f t="shared" si="8"/>
        <v>0</v>
      </c>
      <c r="AF388" t="s">
        <v>55</v>
      </c>
      <c r="AG388" s="7">
        <v>0.5</v>
      </c>
      <c r="AH388" s="13">
        <f>J388*AG388</f>
        <v>3.0351124999999999</v>
      </c>
      <c r="AI388" s="1" t="s">
        <v>49</v>
      </c>
      <c r="AJ388">
        <v>0.4</v>
      </c>
      <c r="AK388" s="2">
        <f>(AH388*10000)*AJ388</f>
        <v>12140.45</v>
      </c>
    </row>
    <row r="389" spans="1:38" ht="15" customHeight="1" x14ac:dyDescent="0.25">
      <c r="A389" s="7">
        <v>1862</v>
      </c>
      <c r="B389" t="s">
        <v>1231</v>
      </c>
      <c r="C389" t="s">
        <v>52</v>
      </c>
      <c r="D389">
        <v>351306</v>
      </c>
      <c r="E389">
        <v>348258</v>
      </c>
      <c r="G389" t="s">
        <v>58</v>
      </c>
      <c r="H389" t="s">
        <v>59</v>
      </c>
      <c r="I389" t="s">
        <v>44</v>
      </c>
      <c r="J389" s="18">
        <v>0.53757999999999995</v>
      </c>
      <c r="K389" t="s">
        <v>1226</v>
      </c>
      <c r="L389" t="s">
        <v>69</v>
      </c>
      <c r="M389" t="s">
        <v>46</v>
      </c>
      <c r="N389" t="s">
        <v>69</v>
      </c>
      <c r="X389" t="s">
        <v>54</v>
      </c>
      <c r="Y389" t="s">
        <v>1227</v>
      </c>
      <c r="AA389" t="s">
        <v>1228</v>
      </c>
      <c r="AE389" s="13">
        <f t="shared" si="8"/>
        <v>0</v>
      </c>
      <c r="AF389" t="s">
        <v>55</v>
      </c>
      <c r="AG389" s="7">
        <v>0.5</v>
      </c>
      <c r="AH389" s="13">
        <f>J389*AG389</f>
        <v>0.26878999999999997</v>
      </c>
      <c r="AI389" s="1" t="s">
        <v>49</v>
      </c>
      <c r="AJ389">
        <v>0.4</v>
      </c>
      <c r="AK389" s="2">
        <f>(AH389*10000)*AJ389</f>
        <v>1075.1599999999999</v>
      </c>
    </row>
    <row r="390" spans="1:38" ht="15" customHeight="1" x14ac:dyDescent="0.25">
      <c r="A390" s="7">
        <v>1876</v>
      </c>
      <c r="B390" t="s">
        <v>1232</v>
      </c>
      <c r="C390" t="s">
        <v>52</v>
      </c>
      <c r="D390">
        <v>349876</v>
      </c>
      <c r="E390">
        <v>348994</v>
      </c>
      <c r="F390" t="s">
        <v>1233</v>
      </c>
      <c r="G390" t="s">
        <v>126</v>
      </c>
      <c r="H390" t="s">
        <v>59</v>
      </c>
      <c r="I390" t="s">
        <v>44</v>
      </c>
      <c r="J390" s="18">
        <v>1.954944</v>
      </c>
      <c r="K390" t="s">
        <v>44</v>
      </c>
      <c r="L390" t="s">
        <v>69</v>
      </c>
      <c r="M390" t="s">
        <v>46</v>
      </c>
      <c r="N390" t="s">
        <v>61</v>
      </c>
      <c r="X390" t="s">
        <v>62</v>
      </c>
      <c r="AA390" t="s">
        <v>1234</v>
      </c>
      <c r="AE390" s="13">
        <f t="shared" si="8"/>
        <v>0</v>
      </c>
      <c r="AF390" t="s">
        <v>64</v>
      </c>
      <c r="AG390" s="7" t="s">
        <v>111</v>
      </c>
      <c r="AH390" s="7" t="s">
        <v>111</v>
      </c>
      <c r="AI390" s="1" t="s">
        <v>65</v>
      </c>
    </row>
    <row r="391" spans="1:38" ht="15" customHeight="1" x14ac:dyDescent="0.25">
      <c r="A391" s="7">
        <v>1880</v>
      </c>
      <c r="B391" t="s">
        <v>1235</v>
      </c>
      <c r="C391" t="s">
        <v>52</v>
      </c>
      <c r="D391">
        <v>332518</v>
      </c>
      <c r="E391">
        <v>376310</v>
      </c>
      <c r="F391" t="s">
        <v>1236</v>
      </c>
      <c r="G391" t="s">
        <v>42</v>
      </c>
      <c r="H391" t="s">
        <v>810</v>
      </c>
      <c r="I391" t="s">
        <v>44</v>
      </c>
      <c r="J391" s="18">
        <v>0.25417299999999998</v>
      </c>
      <c r="K391" t="s">
        <v>44</v>
      </c>
      <c r="L391" t="s">
        <v>647</v>
      </c>
      <c r="M391" t="s">
        <v>46</v>
      </c>
      <c r="X391" t="s">
        <v>54</v>
      </c>
      <c r="Z391" s="5" t="s">
        <v>1237</v>
      </c>
      <c r="AA391" t="s">
        <v>1238</v>
      </c>
      <c r="AE391" s="13">
        <f t="shared" si="8"/>
        <v>99.999965312883759</v>
      </c>
      <c r="AF391" t="s">
        <v>120</v>
      </c>
      <c r="AG391" s="7">
        <v>0.5</v>
      </c>
      <c r="AH391" s="13">
        <f>J391*AG391</f>
        <v>0.12708649999999999</v>
      </c>
      <c r="AI391" s="1" t="s">
        <v>65</v>
      </c>
    </row>
    <row r="392" spans="1:38" ht="15" customHeight="1" x14ac:dyDescent="0.25">
      <c r="A392" s="7">
        <v>1886</v>
      </c>
      <c r="B392" t="s">
        <v>1239</v>
      </c>
      <c r="C392" t="s">
        <v>40</v>
      </c>
      <c r="D392">
        <v>339350</v>
      </c>
      <c r="E392">
        <v>366824</v>
      </c>
      <c r="G392" t="s">
        <v>42</v>
      </c>
      <c r="H392" t="s">
        <v>838</v>
      </c>
      <c r="I392" t="s">
        <v>160</v>
      </c>
      <c r="J392" s="18">
        <v>0.237673</v>
      </c>
      <c r="K392" t="s">
        <v>291</v>
      </c>
      <c r="L392" t="s">
        <v>831</v>
      </c>
      <c r="M392" t="s">
        <v>70</v>
      </c>
      <c r="V392" t="s">
        <v>839</v>
      </c>
      <c r="AA392" t="s">
        <v>1240</v>
      </c>
      <c r="AD392" s="7" t="s">
        <v>46</v>
      </c>
      <c r="AE392" s="13">
        <f t="shared" si="8"/>
        <v>0</v>
      </c>
      <c r="AF392" t="s">
        <v>607</v>
      </c>
      <c r="AI392" s="1" t="s">
        <v>65</v>
      </c>
    </row>
    <row r="393" spans="1:38" ht="15" customHeight="1" x14ac:dyDescent="0.25">
      <c r="A393" s="7">
        <v>1887</v>
      </c>
      <c r="B393" t="s">
        <v>1241</v>
      </c>
      <c r="C393" t="s">
        <v>40</v>
      </c>
      <c r="D393">
        <v>339428</v>
      </c>
      <c r="E393">
        <v>366970</v>
      </c>
      <c r="G393" t="s">
        <v>42</v>
      </c>
      <c r="H393" t="s">
        <v>838</v>
      </c>
      <c r="I393" t="s">
        <v>160</v>
      </c>
      <c r="J393" s="18">
        <v>0.132273</v>
      </c>
      <c r="K393" t="s">
        <v>291</v>
      </c>
      <c r="L393" t="s">
        <v>831</v>
      </c>
      <c r="M393" t="s">
        <v>70</v>
      </c>
      <c r="AA393" t="s">
        <v>1242</v>
      </c>
      <c r="AD393" s="7" t="s">
        <v>46</v>
      </c>
      <c r="AE393" s="13">
        <f t="shared" si="8"/>
        <v>0</v>
      </c>
      <c r="AF393" t="s">
        <v>607</v>
      </c>
      <c r="AI393" s="1" t="s">
        <v>65</v>
      </c>
      <c r="AL393" t="s">
        <v>1243</v>
      </c>
    </row>
    <row r="394" spans="1:38" ht="15" customHeight="1" x14ac:dyDescent="0.25">
      <c r="A394" s="7">
        <v>1904</v>
      </c>
      <c r="B394" t="s">
        <v>1244</v>
      </c>
      <c r="C394" t="s">
        <v>52</v>
      </c>
      <c r="D394">
        <v>355605</v>
      </c>
      <c r="E394">
        <v>361380</v>
      </c>
      <c r="G394" t="s">
        <v>58</v>
      </c>
      <c r="H394" t="s">
        <v>93</v>
      </c>
      <c r="I394" t="s">
        <v>44</v>
      </c>
      <c r="J394" s="18">
        <v>1.2383</v>
      </c>
      <c r="K394" t="s">
        <v>44</v>
      </c>
      <c r="L394" t="s">
        <v>922</v>
      </c>
      <c r="M394" t="s">
        <v>46</v>
      </c>
      <c r="N394" t="s">
        <v>916</v>
      </c>
      <c r="X394" t="s">
        <v>54</v>
      </c>
      <c r="AA394" t="s">
        <v>1245</v>
      </c>
      <c r="AE394" s="13">
        <f t="shared" si="8"/>
        <v>0</v>
      </c>
      <c r="AF394" t="s">
        <v>55</v>
      </c>
      <c r="AG394" s="7">
        <v>0.5</v>
      </c>
      <c r="AH394" s="13">
        <f>J394*AG394</f>
        <v>0.61914999999999998</v>
      </c>
      <c r="AI394" s="1" t="s">
        <v>123</v>
      </c>
      <c r="AJ394">
        <v>0.5</v>
      </c>
      <c r="AK394" s="2">
        <f>(AH394*10000)*AJ394</f>
        <v>3095.75</v>
      </c>
    </row>
    <row r="395" spans="1:38" ht="15" customHeight="1" x14ac:dyDescent="0.25">
      <c r="A395" s="7">
        <v>1913</v>
      </c>
      <c r="B395" t="s">
        <v>1246</v>
      </c>
      <c r="C395" t="s">
        <v>52</v>
      </c>
      <c r="D395">
        <v>337849</v>
      </c>
      <c r="E395">
        <v>367600</v>
      </c>
      <c r="G395" t="s">
        <v>42</v>
      </c>
      <c r="H395" t="s">
        <v>838</v>
      </c>
      <c r="I395" t="s">
        <v>160</v>
      </c>
      <c r="J395" s="18">
        <v>0.40589700000000001</v>
      </c>
      <c r="K395" t="s">
        <v>291</v>
      </c>
      <c r="L395" t="s">
        <v>831</v>
      </c>
      <c r="M395" t="s">
        <v>46</v>
      </c>
      <c r="N395" t="s">
        <v>850</v>
      </c>
      <c r="X395" t="s">
        <v>62</v>
      </c>
      <c r="AA395" t="s">
        <v>1247</v>
      </c>
      <c r="AE395" s="13">
        <f t="shared" si="8"/>
        <v>0</v>
      </c>
      <c r="AF395" t="s">
        <v>64</v>
      </c>
      <c r="AG395" s="7" t="s">
        <v>111</v>
      </c>
      <c r="AH395" s="7" t="s">
        <v>111</v>
      </c>
      <c r="AI395" s="1" t="s">
        <v>65</v>
      </c>
    </row>
    <row r="396" spans="1:38" ht="15" customHeight="1" x14ac:dyDescent="0.25">
      <c r="A396" s="7">
        <v>2006</v>
      </c>
      <c r="B396" t="s">
        <v>1248</v>
      </c>
      <c r="C396" t="s">
        <v>40</v>
      </c>
      <c r="D396">
        <v>341737</v>
      </c>
      <c r="E396">
        <v>375149</v>
      </c>
      <c r="G396" t="s">
        <v>42</v>
      </c>
      <c r="H396" t="s">
        <v>334</v>
      </c>
      <c r="I396" t="s">
        <v>160</v>
      </c>
      <c r="J396" s="18">
        <v>1.9622820000000001</v>
      </c>
      <c r="K396" t="s">
        <v>371</v>
      </c>
      <c r="L396" t="s">
        <v>647</v>
      </c>
      <c r="M396" t="s">
        <v>46</v>
      </c>
      <c r="V396" t="s">
        <v>678</v>
      </c>
      <c r="AB396" t="s">
        <v>1249</v>
      </c>
      <c r="AC396" t="s">
        <v>46</v>
      </c>
      <c r="AE396" s="13">
        <f t="shared" si="8"/>
        <v>0</v>
      </c>
      <c r="AF396" t="s">
        <v>48</v>
      </c>
      <c r="AI396" s="1" t="s">
        <v>49</v>
      </c>
      <c r="AJ396">
        <v>0.4</v>
      </c>
      <c r="AK396" s="2">
        <f>(J396*10000)*AJ396</f>
        <v>7849.1280000000006</v>
      </c>
    </row>
    <row r="397" spans="1:38" ht="15" customHeight="1" x14ac:dyDescent="0.25">
      <c r="A397" s="7">
        <v>2014</v>
      </c>
      <c r="B397" t="s">
        <v>1250</v>
      </c>
      <c r="C397" t="s">
        <v>40</v>
      </c>
      <c r="D397">
        <v>339131</v>
      </c>
      <c r="E397">
        <v>366618</v>
      </c>
      <c r="F397" t="s">
        <v>1251</v>
      </c>
      <c r="G397" t="s">
        <v>42</v>
      </c>
      <c r="H397" t="s">
        <v>838</v>
      </c>
      <c r="I397" t="s">
        <v>160</v>
      </c>
      <c r="J397" s="18">
        <v>0.107419</v>
      </c>
      <c r="K397" t="s">
        <v>291</v>
      </c>
      <c r="L397" t="s">
        <v>831</v>
      </c>
      <c r="M397" t="s">
        <v>70</v>
      </c>
      <c r="V397" t="s">
        <v>839</v>
      </c>
      <c r="AE397" s="13">
        <f t="shared" si="8"/>
        <v>0</v>
      </c>
      <c r="AF397" t="s">
        <v>73</v>
      </c>
      <c r="AI397" s="1" t="s">
        <v>65</v>
      </c>
    </row>
    <row r="398" spans="1:38" ht="15" customHeight="1" x14ac:dyDescent="0.25">
      <c r="A398" s="7">
        <v>2025</v>
      </c>
      <c r="B398" t="s">
        <v>1252</v>
      </c>
      <c r="C398" t="s">
        <v>40</v>
      </c>
      <c r="D398">
        <v>341833</v>
      </c>
      <c r="E398">
        <v>376731</v>
      </c>
      <c r="F398" t="s">
        <v>1253</v>
      </c>
      <c r="G398" t="s">
        <v>42</v>
      </c>
      <c r="H398" t="s">
        <v>334</v>
      </c>
      <c r="I398" t="s">
        <v>160</v>
      </c>
      <c r="J398" s="18">
        <v>0.45426800000000001</v>
      </c>
      <c r="K398" t="s">
        <v>371</v>
      </c>
      <c r="L398" t="s">
        <v>647</v>
      </c>
      <c r="M398" t="s">
        <v>46</v>
      </c>
      <c r="V398" t="s">
        <v>383</v>
      </c>
      <c r="AD398" s="7" t="s">
        <v>46</v>
      </c>
      <c r="AE398" s="13">
        <f t="shared" si="8"/>
        <v>0</v>
      </c>
      <c r="AF398" t="s">
        <v>384</v>
      </c>
      <c r="AI398" s="1" t="s">
        <v>65</v>
      </c>
    </row>
    <row r="399" spans="1:38" ht="15" customHeight="1" x14ac:dyDescent="0.25">
      <c r="A399" s="7">
        <v>2026</v>
      </c>
      <c r="B399" t="s">
        <v>1254</v>
      </c>
      <c r="C399" t="s">
        <v>40</v>
      </c>
      <c r="D399">
        <v>343119</v>
      </c>
      <c r="E399">
        <v>376320</v>
      </c>
      <c r="G399" t="s">
        <v>42</v>
      </c>
      <c r="H399" t="s">
        <v>334</v>
      </c>
      <c r="I399" t="s">
        <v>160</v>
      </c>
      <c r="J399" s="18">
        <v>7.1287000000000003E-2</v>
      </c>
      <c r="K399" t="s">
        <v>371</v>
      </c>
      <c r="L399" t="s">
        <v>647</v>
      </c>
      <c r="M399" t="s">
        <v>70</v>
      </c>
      <c r="V399" t="s">
        <v>383</v>
      </c>
      <c r="AC399" t="s">
        <v>46</v>
      </c>
      <c r="AD399" s="7" t="s">
        <v>46</v>
      </c>
      <c r="AE399" s="13">
        <f t="shared" si="8"/>
        <v>0</v>
      </c>
      <c r="AF399" t="s">
        <v>607</v>
      </c>
      <c r="AI399" s="1" t="s">
        <v>65</v>
      </c>
    </row>
    <row r="400" spans="1:38" ht="15" customHeight="1" x14ac:dyDescent="0.25">
      <c r="A400" s="7">
        <v>2027</v>
      </c>
      <c r="B400" t="s">
        <v>1255</v>
      </c>
      <c r="C400" t="s">
        <v>40</v>
      </c>
      <c r="D400">
        <v>341703</v>
      </c>
      <c r="E400">
        <v>374649</v>
      </c>
      <c r="F400" t="s">
        <v>1256</v>
      </c>
      <c r="G400" t="s">
        <v>42</v>
      </c>
      <c r="H400" t="s">
        <v>334</v>
      </c>
      <c r="I400" t="s">
        <v>160</v>
      </c>
      <c r="J400" s="18">
        <v>0.20563000000000001</v>
      </c>
      <c r="K400" t="s">
        <v>371</v>
      </c>
      <c r="L400" t="s">
        <v>647</v>
      </c>
      <c r="M400" t="s">
        <v>70</v>
      </c>
      <c r="AE400" s="13">
        <f t="shared" si="8"/>
        <v>0</v>
      </c>
      <c r="AF400" t="s">
        <v>73</v>
      </c>
      <c r="AI400" s="1" t="s">
        <v>65</v>
      </c>
      <c r="AL400" t="s">
        <v>1257</v>
      </c>
    </row>
    <row r="401" spans="1:38" ht="15" customHeight="1" x14ac:dyDescent="0.25">
      <c r="A401" s="7">
        <v>2029</v>
      </c>
      <c r="B401" t="s">
        <v>1258</v>
      </c>
      <c r="C401" t="s">
        <v>52</v>
      </c>
      <c r="D401">
        <v>365734</v>
      </c>
      <c r="E401">
        <v>373886</v>
      </c>
      <c r="F401" t="s">
        <v>1259</v>
      </c>
      <c r="G401" t="s">
        <v>42</v>
      </c>
      <c r="H401" t="s">
        <v>576</v>
      </c>
      <c r="I401" t="s">
        <v>160</v>
      </c>
      <c r="J401" s="18">
        <v>1.2264000000000001E-2</v>
      </c>
      <c r="K401" t="s">
        <v>235</v>
      </c>
      <c r="L401" t="s">
        <v>235</v>
      </c>
      <c r="M401" t="s">
        <v>70</v>
      </c>
      <c r="N401" t="s">
        <v>235</v>
      </c>
      <c r="W401" t="s">
        <v>46</v>
      </c>
      <c r="X401" t="s">
        <v>62</v>
      </c>
      <c r="AD401" s="7" t="s">
        <v>46</v>
      </c>
      <c r="AE401" s="13">
        <f t="shared" si="8"/>
        <v>0</v>
      </c>
      <c r="AF401" t="s">
        <v>64</v>
      </c>
      <c r="AG401" s="7" t="s">
        <v>111</v>
      </c>
      <c r="AH401" s="7" t="s">
        <v>111</v>
      </c>
      <c r="AI401" s="1" t="s">
        <v>65</v>
      </c>
    </row>
    <row r="402" spans="1:38" ht="15" customHeight="1" x14ac:dyDescent="0.25">
      <c r="A402" s="7">
        <v>2034</v>
      </c>
      <c r="B402" t="s">
        <v>1260</v>
      </c>
      <c r="C402" t="s">
        <v>40</v>
      </c>
      <c r="D402">
        <v>365704</v>
      </c>
      <c r="E402">
        <v>367415</v>
      </c>
      <c r="F402" t="s">
        <v>1261</v>
      </c>
      <c r="G402" t="s">
        <v>42</v>
      </c>
      <c r="H402" t="s">
        <v>166</v>
      </c>
      <c r="I402" t="s">
        <v>160</v>
      </c>
      <c r="J402" s="18">
        <v>4.9108700000000001</v>
      </c>
      <c r="K402" t="s">
        <v>161</v>
      </c>
      <c r="L402" t="s">
        <v>161</v>
      </c>
      <c r="M402" t="s">
        <v>46</v>
      </c>
      <c r="N402" t="s">
        <v>161</v>
      </c>
      <c r="AE402" s="13">
        <f t="shared" si="8"/>
        <v>0</v>
      </c>
      <c r="AF402" t="s">
        <v>48</v>
      </c>
      <c r="AI402" s="1" t="s">
        <v>49</v>
      </c>
      <c r="AJ402">
        <v>0.4</v>
      </c>
      <c r="AK402" s="2">
        <f>(J402*10000)*AJ402</f>
        <v>19643.48</v>
      </c>
    </row>
    <row r="403" spans="1:38" ht="15" customHeight="1" x14ac:dyDescent="0.25">
      <c r="A403" s="7">
        <v>2037</v>
      </c>
      <c r="B403" t="s">
        <v>1262</v>
      </c>
      <c r="C403" t="s">
        <v>40</v>
      </c>
      <c r="D403">
        <v>366925</v>
      </c>
      <c r="E403">
        <v>367315</v>
      </c>
      <c r="F403" t="s">
        <v>1263</v>
      </c>
      <c r="G403" t="s">
        <v>42</v>
      </c>
      <c r="H403" t="s">
        <v>166</v>
      </c>
      <c r="I403" t="s">
        <v>160</v>
      </c>
      <c r="J403" s="18">
        <v>5.5478839999999998</v>
      </c>
      <c r="K403" t="s">
        <v>161</v>
      </c>
      <c r="L403" t="s">
        <v>161</v>
      </c>
      <c r="M403" t="s">
        <v>46</v>
      </c>
      <c r="N403" t="s">
        <v>161</v>
      </c>
      <c r="V403" t="s">
        <v>170</v>
      </c>
      <c r="AB403" t="s">
        <v>1264</v>
      </c>
      <c r="AC403" t="s">
        <v>46</v>
      </c>
      <c r="AE403" s="13">
        <f t="shared" si="8"/>
        <v>0</v>
      </c>
      <c r="AF403" t="s">
        <v>48</v>
      </c>
      <c r="AI403" s="1" t="s">
        <v>49</v>
      </c>
      <c r="AJ403">
        <v>0.4</v>
      </c>
      <c r="AK403" s="2">
        <f>(J403*10000)*AJ403</f>
        <v>22191.536</v>
      </c>
    </row>
    <row r="404" spans="1:38" ht="15" customHeight="1" x14ac:dyDescent="0.25">
      <c r="A404" s="7">
        <v>2046</v>
      </c>
      <c r="B404" t="s">
        <v>1265</v>
      </c>
      <c r="C404" t="s">
        <v>52</v>
      </c>
      <c r="D404">
        <v>340595</v>
      </c>
      <c r="E404">
        <v>366054</v>
      </c>
      <c r="F404" t="s">
        <v>1266</v>
      </c>
      <c r="G404" t="s">
        <v>42</v>
      </c>
      <c r="H404" t="s">
        <v>830</v>
      </c>
      <c r="I404" t="s">
        <v>160</v>
      </c>
      <c r="J404" s="18">
        <v>1.1741E-2</v>
      </c>
      <c r="K404" t="s">
        <v>291</v>
      </c>
      <c r="L404" t="s">
        <v>831</v>
      </c>
      <c r="M404" t="s">
        <v>70</v>
      </c>
      <c r="W404" t="s">
        <v>46</v>
      </c>
      <c r="X404" t="s">
        <v>62</v>
      </c>
      <c r="AE404" s="13">
        <f t="shared" si="8"/>
        <v>0</v>
      </c>
      <c r="AF404" t="s">
        <v>64</v>
      </c>
      <c r="AG404" s="7" t="s">
        <v>111</v>
      </c>
      <c r="AH404" s="7" t="s">
        <v>111</v>
      </c>
      <c r="AI404" s="1" t="s">
        <v>65</v>
      </c>
    </row>
    <row r="405" spans="1:38" ht="15" customHeight="1" x14ac:dyDescent="0.25">
      <c r="A405" s="7">
        <v>2062</v>
      </c>
      <c r="B405" t="s">
        <v>1267</v>
      </c>
      <c r="C405" t="s">
        <v>40</v>
      </c>
      <c r="D405">
        <v>365976</v>
      </c>
      <c r="E405">
        <v>373188</v>
      </c>
      <c r="G405" t="s">
        <v>58</v>
      </c>
      <c r="H405" t="s">
        <v>572</v>
      </c>
      <c r="I405" t="s">
        <v>44</v>
      </c>
      <c r="J405" s="18">
        <v>1.3800460000000001</v>
      </c>
      <c r="K405" t="s">
        <v>235</v>
      </c>
      <c r="L405" t="s">
        <v>235</v>
      </c>
      <c r="M405" t="s">
        <v>46</v>
      </c>
      <c r="N405" t="s">
        <v>235</v>
      </c>
      <c r="Y405" t="s">
        <v>251</v>
      </c>
      <c r="AD405" s="7" t="s">
        <v>46</v>
      </c>
      <c r="AE405" s="13">
        <f t="shared" si="8"/>
        <v>0</v>
      </c>
      <c r="AF405" t="s">
        <v>384</v>
      </c>
      <c r="AI405" s="1" t="s">
        <v>65</v>
      </c>
    </row>
    <row r="406" spans="1:38" ht="15" customHeight="1" x14ac:dyDescent="0.25">
      <c r="A406" s="7">
        <v>2064</v>
      </c>
      <c r="B406" t="s">
        <v>1268</v>
      </c>
      <c r="C406" t="s">
        <v>52</v>
      </c>
      <c r="D406">
        <v>365135</v>
      </c>
      <c r="E406">
        <v>366386</v>
      </c>
      <c r="F406" t="s">
        <v>1269</v>
      </c>
      <c r="G406" t="s">
        <v>42</v>
      </c>
      <c r="H406" t="s">
        <v>151</v>
      </c>
      <c r="I406" t="s">
        <v>160</v>
      </c>
      <c r="J406" s="18">
        <v>0.64541899999999996</v>
      </c>
      <c r="K406" t="s">
        <v>161</v>
      </c>
      <c r="L406" t="s">
        <v>161</v>
      </c>
      <c r="M406" t="s">
        <v>46</v>
      </c>
      <c r="N406" t="s">
        <v>161</v>
      </c>
      <c r="X406" t="s">
        <v>54</v>
      </c>
      <c r="AE406" s="13">
        <f t="shared" si="8"/>
        <v>0</v>
      </c>
      <c r="AF406" t="s">
        <v>55</v>
      </c>
      <c r="AG406" s="7">
        <v>0.5</v>
      </c>
      <c r="AH406" s="13">
        <f>J406*AG406</f>
        <v>0.32270949999999998</v>
      </c>
      <c r="AI406" s="1" t="s">
        <v>49</v>
      </c>
      <c r="AJ406">
        <v>0.4</v>
      </c>
      <c r="AK406" s="2">
        <f>(AH406*10000)*AJ406</f>
        <v>1290.838</v>
      </c>
    </row>
    <row r="407" spans="1:38" ht="15" customHeight="1" x14ac:dyDescent="0.25">
      <c r="A407" s="7">
        <v>2068</v>
      </c>
      <c r="B407" t="s">
        <v>1270</v>
      </c>
      <c r="C407" t="s">
        <v>52</v>
      </c>
      <c r="D407">
        <v>339974</v>
      </c>
      <c r="E407">
        <v>375768</v>
      </c>
      <c r="G407" t="s">
        <v>42</v>
      </c>
      <c r="H407" t="s">
        <v>761</v>
      </c>
      <c r="I407" t="s">
        <v>160</v>
      </c>
      <c r="J407" s="18">
        <v>0.55047100000000004</v>
      </c>
      <c r="K407" t="s">
        <v>371</v>
      </c>
      <c r="L407" t="s">
        <v>647</v>
      </c>
      <c r="M407" t="s">
        <v>46</v>
      </c>
      <c r="X407" t="s">
        <v>62</v>
      </c>
      <c r="AE407" s="13">
        <f t="shared" si="8"/>
        <v>0</v>
      </c>
      <c r="AF407" t="s">
        <v>64</v>
      </c>
      <c r="AG407" s="7" t="s">
        <v>111</v>
      </c>
      <c r="AH407" s="7" t="s">
        <v>111</v>
      </c>
      <c r="AI407" s="1" t="s">
        <v>65</v>
      </c>
    </row>
    <row r="408" spans="1:38" ht="15" customHeight="1" x14ac:dyDescent="0.25">
      <c r="A408" s="7">
        <v>2069</v>
      </c>
      <c r="B408" t="s">
        <v>1271</v>
      </c>
      <c r="C408" t="s">
        <v>52</v>
      </c>
      <c r="D408">
        <v>339890</v>
      </c>
      <c r="E408">
        <v>375842</v>
      </c>
      <c r="G408" t="s">
        <v>42</v>
      </c>
      <c r="H408" t="s">
        <v>761</v>
      </c>
      <c r="I408" t="s">
        <v>160</v>
      </c>
      <c r="J408" s="18">
        <v>0.87307800000000002</v>
      </c>
      <c r="K408" t="s">
        <v>371</v>
      </c>
      <c r="L408" t="s">
        <v>647</v>
      </c>
      <c r="M408" t="s">
        <v>46</v>
      </c>
      <c r="X408" t="s">
        <v>62</v>
      </c>
      <c r="AE408" s="13">
        <f t="shared" si="8"/>
        <v>0</v>
      </c>
      <c r="AF408" t="s">
        <v>64</v>
      </c>
      <c r="AG408" s="7" t="s">
        <v>111</v>
      </c>
      <c r="AH408" s="7" t="s">
        <v>111</v>
      </c>
      <c r="AI408" s="1" t="s">
        <v>65</v>
      </c>
    </row>
    <row r="409" spans="1:38" ht="15" customHeight="1" x14ac:dyDescent="0.25">
      <c r="A409" s="7">
        <v>2080</v>
      </c>
      <c r="B409" t="s">
        <v>1272</v>
      </c>
      <c r="C409" t="s">
        <v>52</v>
      </c>
      <c r="D409">
        <v>368128</v>
      </c>
      <c r="E409">
        <v>371598</v>
      </c>
      <c r="F409" t="s">
        <v>1273</v>
      </c>
      <c r="G409" t="s">
        <v>42</v>
      </c>
      <c r="H409" t="s">
        <v>633</v>
      </c>
      <c r="I409" t="s">
        <v>44</v>
      </c>
      <c r="J409" s="18">
        <v>0.29141499999999998</v>
      </c>
      <c r="K409" t="s">
        <v>44</v>
      </c>
      <c r="L409" t="s">
        <v>634</v>
      </c>
      <c r="M409" t="s">
        <v>46</v>
      </c>
      <c r="X409" t="s">
        <v>62</v>
      </c>
      <c r="AE409" s="13">
        <f t="shared" si="8"/>
        <v>0</v>
      </c>
      <c r="AF409" t="s">
        <v>64</v>
      </c>
      <c r="AG409" s="7" t="s">
        <v>111</v>
      </c>
      <c r="AH409" s="7" t="s">
        <v>111</v>
      </c>
      <c r="AI409" s="1" t="s">
        <v>65</v>
      </c>
    </row>
    <row r="410" spans="1:38" ht="15" customHeight="1" x14ac:dyDescent="0.25">
      <c r="A410" s="7">
        <v>2082</v>
      </c>
      <c r="B410" t="s">
        <v>1274</v>
      </c>
      <c r="C410" t="s">
        <v>40</v>
      </c>
      <c r="D410">
        <v>344697</v>
      </c>
      <c r="E410">
        <v>369121</v>
      </c>
      <c r="F410" t="s">
        <v>1275</v>
      </c>
      <c r="G410" t="s">
        <v>42</v>
      </c>
      <c r="H410" t="s">
        <v>334</v>
      </c>
      <c r="I410" t="s">
        <v>44</v>
      </c>
      <c r="J410" s="18">
        <v>3.1918000000000002E-2</v>
      </c>
      <c r="K410" t="s">
        <v>44</v>
      </c>
      <c r="L410" t="s">
        <v>363</v>
      </c>
      <c r="M410" t="s">
        <v>70</v>
      </c>
      <c r="N410" t="s">
        <v>363</v>
      </c>
      <c r="Z410" s="5" t="s">
        <v>1276</v>
      </c>
      <c r="AE410" s="13">
        <f t="shared" si="8"/>
        <v>100.00155618804905</v>
      </c>
      <c r="AF410" t="s">
        <v>813</v>
      </c>
      <c r="AI410" s="1" t="s">
        <v>65</v>
      </c>
    </row>
    <row r="411" spans="1:38" ht="15" customHeight="1" x14ac:dyDescent="0.25">
      <c r="A411" s="7">
        <v>2085</v>
      </c>
      <c r="B411" t="s">
        <v>1277</v>
      </c>
      <c r="C411" t="s">
        <v>40</v>
      </c>
      <c r="D411">
        <v>337213</v>
      </c>
      <c r="E411">
        <v>374149</v>
      </c>
      <c r="F411" t="s">
        <v>351</v>
      </c>
      <c r="G411" t="s">
        <v>42</v>
      </c>
      <c r="H411" t="s">
        <v>352</v>
      </c>
      <c r="I411" t="s">
        <v>44</v>
      </c>
      <c r="J411" s="18">
        <v>0.27101799999999998</v>
      </c>
      <c r="K411" t="s">
        <v>44</v>
      </c>
      <c r="L411" t="s">
        <v>353</v>
      </c>
      <c r="M411" t="s">
        <v>46</v>
      </c>
      <c r="Z411" s="5" t="s">
        <v>1278</v>
      </c>
      <c r="AE411" s="13">
        <f t="shared" si="8"/>
        <v>99.999900075644803</v>
      </c>
      <c r="AF411" t="s">
        <v>120</v>
      </c>
      <c r="AI411" s="1" t="s">
        <v>65</v>
      </c>
      <c r="AL411" t="s">
        <v>1279</v>
      </c>
    </row>
    <row r="412" spans="1:38" ht="15" customHeight="1" x14ac:dyDescent="0.25">
      <c r="A412" s="7">
        <v>2086</v>
      </c>
      <c r="B412" t="s">
        <v>1280</v>
      </c>
      <c r="C412" t="s">
        <v>40</v>
      </c>
      <c r="D412">
        <v>336381</v>
      </c>
      <c r="E412">
        <v>374419</v>
      </c>
      <c r="F412" t="s">
        <v>938</v>
      </c>
      <c r="G412" t="s">
        <v>42</v>
      </c>
      <c r="H412" t="s">
        <v>352</v>
      </c>
      <c r="I412" t="s">
        <v>44</v>
      </c>
      <c r="J412" s="18">
        <v>0.116782</v>
      </c>
      <c r="K412" t="s">
        <v>44</v>
      </c>
      <c r="L412" t="s">
        <v>353</v>
      </c>
      <c r="M412" t="s">
        <v>70</v>
      </c>
      <c r="V412" t="s">
        <v>939</v>
      </c>
      <c r="Z412" s="5" t="s">
        <v>1281</v>
      </c>
      <c r="AE412" s="13">
        <f t="shared" si="8"/>
        <v>100.0001789786885</v>
      </c>
      <c r="AF412" t="s">
        <v>813</v>
      </c>
      <c r="AI412" s="1" t="s">
        <v>65</v>
      </c>
    </row>
    <row r="413" spans="1:38" ht="15" customHeight="1" x14ac:dyDescent="0.25">
      <c r="A413" s="7">
        <v>2087</v>
      </c>
      <c r="B413" t="s">
        <v>1282</v>
      </c>
      <c r="C413" t="s">
        <v>40</v>
      </c>
      <c r="D413">
        <v>335726</v>
      </c>
      <c r="E413">
        <v>369566</v>
      </c>
      <c r="G413" t="s">
        <v>42</v>
      </c>
      <c r="H413" t="s">
        <v>352</v>
      </c>
      <c r="I413" t="s">
        <v>44</v>
      </c>
      <c r="J413" s="18">
        <v>6.8361000000000005E-2</v>
      </c>
      <c r="K413" t="s">
        <v>44</v>
      </c>
      <c r="L413" t="s">
        <v>1283</v>
      </c>
      <c r="M413" t="s">
        <v>70</v>
      </c>
      <c r="Y413" t="s">
        <v>1284</v>
      </c>
      <c r="Z413">
        <v>6.8361461999999998E-2</v>
      </c>
      <c r="AD413" s="7" t="s">
        <v>46</v>
      </c>
      <c r="AE413" s="13">
        <f t="shared" si="8"/>
        <v>100.00067582393469</v>
      </c>
      <c r="AF413" t="s">
        <v>1285</v>
      </c>
      <c r="AI413" s="1" t="s">
        <v>65</v>
      </c>
    </row>
    <row r="414" spans="1:38" ht="15" customHeight="1" x14ac:dyDescent="0.25">
      <c r="A414" s="7">
        <v>2088</v>
      </c>
      <c r="B414" t="s">
        <v>1286</v>
      </c>
      <c r="C414" t="s">
        <v>40</v>
      </c>
      <c r="D414">
        <v>350233</v>
      </c>
      <c r="E414">
        <v>370843</v>
      </c>
      <c r="F414" t="s">
        <v>1287</v>
      </c>
      <c r="G414" t="s">
        <v>58</v>
      </c>
      <c r="H414" t="s">
        <v>445</v>
      </c>
      <c r="I414" t="s">
        <v>44</v>
      </c>
      <c r="J414" s="18">
        <v>0.37839299999999998</v>
      </c>
      <c r="K414" t="s">
        <v>44</v>
      </c>
      <c r="L414" t="s">
        <v>1288</v>
      </c>
      <c r="M414" t="s">
        <v>46</v>
      </c>
      <c r="Z414" s="5" t="s">
        <v>1289</v>
      </c>
      <c r="AB414" t="s">
        <v>1290</v>
      </c>
      <c r="AC414" t="s">
        <v>46</v>
      </c>
      <c r="AE414" s="13">
        <f t="shared" si="8"/>
        <v>99.999873185180761</v>
      </c>
      <c r="AF414" t="s">
        <v>120</v>
      </c>
      <c r="AI414" s="1" t="s">
        <v>65</v>
      </c>
    </row>
    <row r="415" spans="1:38" ht="15" customHeight="1" x14ac:dyDescent="0.25">
      <c r="A415" s="7">
        <v>2089</v>
      </c>
      <c r="B415" t="s">
        <v>1291</v>
      </c>
      <c r="C415" t="s">
        <v>40</v>
      </c>
      <c r="D415">
        <v>352167</v>
      </c>
      <c r="E415">
        <v>374016</v>
      </c>
      <c r="F415" t="s">
        <v>1292</v>
      </c>
      <c r="G415" t="s">
        <v>42</v>
      </c>
      <c r="H415" t="s">
        <v>445</v>
      </c>
      <c r="I415" t="s">
        <v>44</v>
      </c>
      <c r="J415" s="18">
        <v>0.25782100000000002</v>
      </c>
      <c r="K415" t="s">
        <v>44</v>
      </c>
      <c r="L415" t="s">
        <v>1293</v>
      </c>
      <c r="M415" t="s">
        <v>46</v>
      </c>
      <c r="Z415" s="5" t="s">
        <v>1294</v>
      </c>
      <c r="AE415" s="13">
        <f t="shared" si="8"/>
        <v>100.0001831379011</v>
      </c>
      <c r="AF415" t="s">
        <v>120</v>
      </c>
      <c r="AI415" s="1" t="s">
        <v>65</v>
      </c>
    </row>
    <row r="416" spans="1:38" ht="15" customHeight="1" x14ac:dyDescent="0.25">
      <c r="A416" s="7">
        <v>2090</v>
      </c>
      <c r="B416" t="s">
        <v>1295</v>
      </c>
      <c r="C416" t="s">
        <v>40</v>
      </c>
      <c r="D416">
        <v>372109</v>
      </c>
      <c r="E416">
        <v>368368</v>
      </c>
      <c r="G416" t="s">
        <v>42</v>
      </c>
      <c r="H416" t="s">
        <v>88</v>
      </c>
      <c r="I416" t="s">
        <v>44</v>
      </c>
      <c r="J416" s="18">
        <v>1.517701</v>
      </c>
      <c r="K416" t="s">
        <v>44</v>
      </c>
      <c r="L416" t="s">
        <v>438</v>
      </c>
      <c r="M416" t="s">
        <v>46</v>
      </c>
      <c r="AB416" t="s">
        <v>1296</v>
      </c>
      <c r="AC416" t="s">
        <v>46</v>
      </c>
      <c r="AE416" s="13">
        <f t="shared" si="8"/>
        <v>0</v>
      </c>
      <c r="AF416" t="s">
        <v>48</v>
      </c>
      <c r="AI416" s="1" t="s">
        <v>49</v>
      </c>
      <c r="AJ416">
        <v>0.4</v>
      </c>
      <c r="AK416" s="2">
        <f>(J416*10000)*AJ416</f>
        <v>6070.8040000000001</v>
      </c>
    </row>
    <row r="417" spans="1:38" ht="15" customHeight="1" x14ac:dyDescent="0.25">
      <c r="A417" s="7">
        <v>2091</v>
      </c>
      <c r="B417" t="s">
        <v>1297</v>
      </c>
      <c r="C417" t="s">
        <v>40</v>
      </c>
      <c r="D417">
        <v>372915</v>
      </c>
      <c r="E417">
        <v>371992</v>
      </c>
      <c r="F417" t="s">
        <v>1298</v>
      </c>
      <c r="G417" t="s">
        <v>42</v>
      </c>
      <c r="H417" t="s">
        <v>88</v>
      </c>
      <c r="I417" t="s">
        <v>44</v>
      </c>
      <c r="J417" s="18">
        <v>0.66378499999999996</v>
      </c>
      <c r="K417" t="s">
        <v>44</v>
      </c>
      <c r="L417" t="s">
        <v>89</v>
      </c>
      <c r="M417" t="s">
        <v>46</v>
      </c>
      <c r="AB417" t="s">
        <v>1299</v>
      </c>
      <c r="AC417" t="s">
        <v>46</v>
      </c>
      <c r="AE417" s="13">
        <f t="shared" si="8"/>
        <v>0</v>
      </c>
      <c r="AF417" t="s">
        <v>48</v>
      </c>
      <c r="AI417" s="1" t="s">
        <v>49</v>
      </c>
      <c r="AJ417">
        <v>0.4</v>
      </c>
      <c r="AK417" s="2">
        <f>(J417*10000)*AJ417</f>
        <v>2655.14</v>
      </c>
    </row>
    <row r="418" spans="1:38" ht="15" customHeight="1" x14ac:dyDescent="0.25">
      <c r="A418" s="7">
        <v>2093</v>
      </c>
      <c r="B418" t="s">
        <v>1300</v>
      </c>
      <c r="C418" t="s">
        <v>40</v>
      </c>
      <c r="D418">
        <v>353306</v>
      </c>
      <c r="E418">
        <v>369090</v>
      </c>
      <c r="G418" t="s">
        <v>42</v>
      </c>
      <c r="H418" t="s">
        <v>102</v>
      </c>
      <c r="I418" t="s">
        <v>44</v>
      </c>
      <c r="J418" s="18">
        <v>2.2626E-2</v>
      </c>
      <c r="K418" t="s">
        <v>44</v>
      </c>
      <c r="L418" t="s">
        <v>1301</v>
      </c>
      <c r="M418" t="s">
        <v>70</v>
      </c>
      <c r="N418" t="s">
        <v>1302</v>
      </c>
      <c r="Z418">
        <v>2.2625867000000001E-2</v>
      </c>
      <c r="AE418" s="13">
        <f t="shared" si="8"/>
        <v>99.999412180677112</v>
      </c>
      <c r="AF418" t="s">
        <v>813</v>
      </c>
      <c r="AI418" s="1" t="s">
        <v>65</v>
      </c>
    </row>
    <row r="419" spans="1:38" ht="15" customHeight="1" x14ac:dyDescent="0.25">
      <c r="A419" s="7">
        <v>2094</v>
      </c>
      <c r="B419" t="s">
        <v>1303</v>
      </c>
      <c r="C419" t="s">
        <v>40</v>
      </c>
      <c r="D419">
        <v>362139</v>
      </c>
      <c r="E419">
        <v>363710</v>
      </c>
      <c r="F419" t="s">
        <v>1304</v>
      </c>
      <c r="G419" t="s">
        <v>42</v>
      </c>
      <c r="H419" t="s">
        <v>93</v>
      </c>
      <c r="I419" t="s">
        <v>44</v>
      </c>
      <c r="J419" s="18">
        <v>4.1654999999999998E-2</v>
      </c>
      <c r="K419" t="s">
        <v>44</v>
      </c>
      <c r="L419" t="s">
        <v>95</v>
      </c>
      <c r="M419" t="s">
        <v>70</v>
      </c>
      <c r="AE419" s="13">
        <f t="shared" si="8"/>
        <v>0</v>
      </c>
      <c r="AF419" t="s">
        <v>73</v>
      </c>
      <c r="AI419" s="1" t="s">
        <v>65</v>
      </c>
    </row>
    <row r="420" spans="1:38" ht="15" customHeight="1" x14ac:dyDescent="0.25">
      <c r="A420" s="7">
        <v>2101</v>
      </c>
      <c r="B420" t="s">
        <v>1305</v>
      </c>
      <c r="C420" t="s">
        <v>40</v>
      </c>
      <c r="D420">
        <v>348199</v>
      </c>
      <c r="E420">
        <v>350244</v>
      </c>
      <c r="F420" t="s">
        <v>1306</v>
      </c>
      <c r="G420" t="s">
        <v>58</v>
      </c>
      <c r="H420" t="s">
        <v>59</v>
      </c>
      <c r="I420" t="s">
        <v>44</v>
      </c>
      <c r="J420" s="18">
        <v>0.60638400000000003</v>
      </c>
      <c r="K420" t="s">
        <v>44</v>
      </c>
      <c r="L420" t="s">
        <v>1307</v>
      </c>
      <c r="M420" t="s">
        <v>46</v>
      </c>
      <c r="N420" t="s">
        <v>69</v>
      </c>
      <c r="AE420" s="13">
        <f t="shared" si="8"/>
        <v>0</v>
      </c>
      <c r="AF420" t="s">
        <v>48</v>
      </c>
      <c r="AI420" s="1" t="s">
        <v>49</v>
      </c>
      <c r="AJ420">
        <v>0.4</v>
      </c>
      <c r="AK420" s="2">
        <f>(J420*10000)*AJ420</f>
        <v>2425.5360000000001</v>
      </c>
    </row>
    <row r="421" spans="1:38" ht="15" customHeight="1" x14ac:dyDescent="0.25">
      <c r="A421" s="7">
        <v>2134</v>
      </c>
      <c r="B421" t="s">
        <v>1308</v>
      </c>
      <c r="C421" t="s">
        <v>52</v>
      </c>
      <c r="D421">
        <v>338721</v>
      </c>
      <c r="E421">
        <v>372940</v>
      </c>
      <c r="G421" t="s">
        <v>58</v>
      </c>
      <c r="H421" t="s">
        <v>352</v>
      </c>
      <c r="I421" t="s">
        <v>44</v>
      </c>
      <c r="J421" s="18">
        <v>41.560485</v>
      </c>
      <c r="K421" t="s">
        <v>371</v>
      </c>
      <c r="L421" t="s">
        <v>1207</v>
      </c>
      <c r="M421" t="s">
        <v>46</v>
      </c>
      <c r="X421" t="s">
        <v>54</v>
      </c>
      <c r="Y421" t="s">
        <v>558</v>
      </c>
      <c r="Z421" s="5" t="s">
        <v>1309</v>
      </c>
      <c r="AE421" s="13">
        <f t="shared" si="8"/>
        <v>100.00000013180551</v>
      </c>
      <c r="AF421" t="s">
        <v>120</v>
      </c>
      <c r="AG421" s="7">
        <v>0.5</v>
      </c>
      <c r="AH421" s="13">
        <f>J421*AG421</f>
        <v>20.7802425</v>
      </c>
      <c r="AI421" s="1" t="s">
        <v>65</v>
      </c>
    </row>
    <row r="422" spans="1:38" ht="15" customHeight="1" x14ac:dyDescent="0.25">
      <c r="A422" s="7">
        <v>2171</v>
      </c>
      <c r="B422" t="s">
        <v>1141</v>
      </c>
      <c r="C422" t="s">
        <v>52</v>
      </c>
      <c r="D422">
        <v>343815</v>
      </c>
      <c r="E422">
        <v>369656</v>
      </c>
      <c r="F422" t="s">
        <v>1138</v>
      </c>
      <c r="G422" t="s">
        <v>58</v>
      </c>
      <c r="H422" t="s">
        <v>334</v>
      </c>
      <c r="I422" t="s">
        <v>44</v>
      </c>
      <c r="J422" s="18">
        <v>5.2010930000000002</v>
      </c>
      <c r="K422" t="s">
        <v>44</v>
      </c>
      <c r="L422" t="s">
        <v>363</v>
      </c>
      <c r="M422" t="s">
        <v>46</v>
      </c>
      <c r="N422" t="s">
        <v>363</v>
      </c>
      <c r="X422" t="s">
        <v>62</v>
      </c>
      <c r="Z422" s="5" t="s">
        <v>1142</v>
      </c>
      <c r="AA422" t="s">
        <v>1310</v>
      </c>
      <c r="AE422" s="13">
        <f t="shared" si="8"/>
        <v>99.999996054671598</v>
      </c>
      <c r="AF422" t="s">
        <v>64</v>
      </c>
      <c r="AG422" s="7" t="s">
        <v>111</v>
      </c>
      <c r="AH422" s="7" t="s">
        <v>111</v>
      </c>
      <c r="AI422" s="1" t="s">
        <v>65</v>
      </c>
    </row>
    <row r="423" spans="1:38" ht="15" customHeight="1" x14ac:dyDescent="0.25">
      <c r="A423" s="7">
        <v>2173</v>
      </c>
      <c r="B423" t="s">
        <v>1311</v>
      </c>
      <c r="C423" t="s">
        <v>40</v>
      </c>
      <c r="D423">
        <v>346180</v>
      </c>
      <c r="E423">
        <v>376333</v>
      </c>
      <c r="F423" t="s">
        <v>405</v>
      </c>
      <c r="G423" t="s">
        <v>42</v>
      </c>
      <c r="H423" t="s">
        <v>334</v>
      </c>
      <c r="I423" t="s">
        <v>160</v>
      </c>
      <c r="J423" s="18">
        <v>4.1486520000000002</v>
      </c>
      <c r="K423" t="s">
        <v>371</v>
      </c>
      <c r="L423" t="s">
        <v>510</v>
      </c>
      <c r="M423" t="s">
        <v>46</v>
      </c>
      <c r="N423" t="s">
        <v>511</v>
      </c>
      <c r="V423" t="s">
        <v>407</v>
      </c>
      <c r="AB423" t="s">
        <v>1312</v>
      </c>
      <c r="AC423" t="s">
        <v>46</v>
      </c>
      <c r="AD423" s="7" t="s">
        <v>46</v>
      </c>
      <c r="AE423" s="13">
        <f t="shared" si="8"/>
        <v>0</v>
      </c>
      <c r="AF423" t="s">
        <v>384</v>
      </c>
      <c r="AI423" s="1" t="s">
        <v>65</v>
      </c>
    </row>
    <row r="424" spans="1:38" ht="15" customHeight="1" x14ac:dyDescent="0.25">
      <c r="A424" s="7">
        <v>2174</v>
      </c>
      <c r="B424" t="s">
        <v>1313</v>
      </c>
      <c r="C424" t="s">
        <v>40</v>
      </c>
      <c r="D424">
        <v>346590</v>
      </c>
      <c r="E424">
        <v>375857</v>
      </c>
      <c r="F424" t="s">
        <v>405</v>
      </c>
      <c r="G424" t="s">
        <v>42</v>
      </c>
      <c r="H424" t="s">
        <v>334</v>
      </c>
      <c r="I424" t="s">
        <v>160</v>
      </c>
      <c r="J424" s="18">
        <v>9.2884530000000005</v>
      </c>
      <c r="K424" t="s">
        <v>371</v>
      </c>
      <c r="L424" t="s">
        <v>510</v>
      </c>
      <c r="M424" t="s">
        <v>46</v>
      </c>
      <c r="N424" t="s">
        <v>511</v>
      </c>
      <c r="AB424" t="s">
        <v>1312</v>
      </c>
      <c r="AC424" t="s">
        <v>46</v>
      </c>
      <c r="AD424" s="7" t="s">
        <v>46</v>
      </c>
      <c r="AE424" s="13">
        <f t="shared" si="8"/>
        <v>0</v>
      </c>
      <c r="AF424" t="s">
        <v>384</v>
      </c>
      <c r="AI424" s="1" t="s">
        <v>65</v>
      </c>
      <c r="AL424" t="s">
        <v>561</v>
      </c>
    </row>
    <row r="425" spans="1:38" ht="15" customHeight="1" x14ac:dyDescent="0.25">
      <c r="A425" s="7" t="s">
        <v>1314</v>
      </c>
      <c r="B425" t="s">
        <v>1315</v>
      </c>
      <c r="C425" t="s">
        <v>52</v>
      </c>
      <c r="D425">
        <v>354865</v>
      </c>
      <c r="E425">
        <v>359938</v>
      </c>
      <c r="G425" t="s">
        <v>126</v>
      </c>
      <c r="H425" t="s">
        <v>43</v>
      </c>
      <c r="I425" t="s">
        <v>44</v>
      </c>
      <c r="J425" s="18">
        <v>11.587471000000001</v>
      </c>
      <c r="K425" t="s">
        <v>44</v>
      </c>
      <c r="L425" t="s">
        <v>915</v>
      </c>
      <c r="M425" t="s">
        <v>115</v>
      </c>
      <c r="N425" t="s">
        <v>916</v>
      </c>
      <c r="X425" t="s">
        <v>62</v>
      </c>
      <c r="AA425" t="s">
        <v>1316</v>
      </c>
      <c r="AE425" s="13">
        <f t="shared" si="8"/>
        <v>0</v>
      </c>
      <c r="AF425" t="s">
        <v>64</v>
      </c>
      <c r="AG425" s="7" t="s">
        <v>111</v>
      </c>
      <c r="AH425" s="7" t="s">
        <v>111</v>
      </c>
      <c r="AI425" s="1" t="s">
        <v>65</v>
      </c>
    </row>
    <row r="426" spans="1:38" ht="15" customHeight="1" x14ac:dyDescent="0.25">
      <c r="A426" s="7" t="s">
        <v>1317</v>
      </c>
      <c r="B426" t="s">
        <v>641</v>
      </c>
      <c r="C426" t="s">
        <v>52</v>
      </c>
      <c r="D426">
        <v>366078</v>
      </c>
      <c r="E426">
        <v>370631</v>
      </c>
      <c r="F426" t="s">
        <v>642</v>
      </c>
      <c r="G426" t="s">
        <v>58</v>
      </c>
      <c r="H426" t="s">
        <v>633</v>
      </c>
      <c r="I426" t="s">
        <v>44</v>
      </c>
      <c r="J426" s="18">
        <v>0.87906399999999996</v>
      </c>
      <c r="K426" t="s">
        <v>235</v>
      </c>
      <c r="L426" t="s">
        <v>634</v>
      </c>
      <c r="M426" t="s">
        <v>46</v>
      </c>
      <c r="N426" t="s">
        <v>635</v>
      </c>
      <c r="X426" t="s">
        <v>62</v>
      </c>
      <c r="Y426" t="s">
        <v>251</v>
      </c>
      <c r="AA426" t="s">
        <v>1318</v>
      </c>
      <c r="AE426" s="13">
        <f t="shared" si="8"/>
        <v>0</v>
      </c>
      <c r="AF426" t="s">
        <v>64</v>
      </c>
      <c r="AG426" s="7" t="s">
        <v>111</v>
      </c>
      <c r="AH426" s="7" t="s">
        <v>111</v>
      </c>
      <c r="AI426" s="1" t="s">
        <v>65</v>
      </c>
    </row>
    <row r="427" spans="1:38" ht="15" customHeight="1" x14ac:dyDescent="0.25">
      <c r="A427" s="7" t="s">
        <v>1319</v>
      </c>
      <c r="B427" t="s">
        <v>1141</v>
      </c>
      <c r="C427" t="s">
        <v>52</v>
      </c>
      <c r="D427">
        <v>343266</v>
      </c>
      <c r="E427">
        <v>369471</v>
      </c>
      <c r="F427" t="s">
        <v>1138</v>
      </c>
      <c r="G427" t="s">
        <v>58</v>
      </c>
      <c r="H427" t="s">
        <v>334</v>
      </c>
      <c r="I427" t="s">
        <v>44</v>
      </c>
      <c r="J427" s="18">
        <v>13.209728999999999</v>
      </c>
      <c r="K427" t="s">
        <v>44</v>
      </c>
      <c r="L427" t="s">
        <v>363</v>
      </c>
      <c r="M427" t="s">
        <v>46</v>
      </c>
      <c r="N427" t="s">
        <v>363</v>
      </c>
      <c r="X427" t="s">
        <v>62</v>
      </c>
      <c r="Z427" s="5" t="s">
        <v>1320</v>
      </c>
      <c r="AA427" t="s">
        <v>1321</v>
      </c>
      <c r="AE427" s="13">
        <f t="shared" si="8"/>
        <v>100.00000004689727</v>
      </c>
      <c r="AF427" t="s">
        <v>64</v>
      </c>
      <c r="AG427" s="7" t="s">
        <v>111</v>
      </c>
      <c r="AH427" s="7" t="s">
        <v>111</v>
      </c>
      <c r="AI427" s="1" t="s">
        <v>65</v>
      </c>
    </row>
    <row r="428" spans="1:38" ht="15" customHeight="1" x14ac:dyDescent="0.25">
      <c r="A428" s="7" t="s">
        <v>1322</v>
      </c>
      <c r="B428" t="s">
        <v>1323</v>
      </c>
      <c r="C428" t="s">
        <v>40</v>
      </c>
      <c r="D428">
        <v>368203</v>
      </c>
      <c r="E428">
        <v>366728</v>
      </c>
      <c r="G428" t="s">
        <v>126</v>
      </c>
      <c r="H428" t="s">
        <v>166</v>
      </c>
      <c r="I428" t="s">
        <v>44</v>
      </c>
      <c r="J428" s="18">
        <v>45.545239000000002</v>
      </c>
      <c r="K428" t="s">
        <v>161</v>
      </c>
      <c r="L428" t="s">
        <v>425</v>
      </c>
      <c r="M428" t="s">
        <v>46</v>
      </c>
      <c r="N428" t="s">
        <v>161</v>
      </c>
      <c r="Y428" t="s">
        <v>1004</v>
      </c>
      <c r="AA428" t="s">
        <v>1010</v>
      </c>
      <c r="AE428" s="13">
        <f t="shared" si="8"/>
        <v>0</v>
      </c>
      <c r="AF428" t="s">
        <v>48</v>
      </c>
      <c r="AI428" s="1" t="s">
        <v>49</v>
      </c>
      <c r="AJ428">
        <v>0.4</v>
      </c>
      <c r="AK428" s="2">
        <f>(J428*10000)*AJ428</f>
        <v>182180.95600000001</v>
      </c>
      <c r="AL428" t="s">
        <v>174</v>
      </c>
    </row>
  </sheetData>
  <sheetProtection algorithmName="SHA-512" hashValue="85NpvZiCgyY1ToHjzvPbkTTeG+zyY4U6js4yhZKlSgNzDYJ997Oa+m3PDSMUL1jb9ojlw7fMa8/+jeXovfjQ2A==" saltValue="TxPe+BQOpGJpMtmiPza62A==" spinCount="100000" sheet="1" objects="1" scenarios="1" sort="0" autoFilter="0"/>
  <autoFilter ref="A1:AL428" xr:uid="{996B328D-06FE-4CC0-A1F3-496C453F68D6}"/>
  <conditionalFormatting sqref="AE1:AE4 AE442:AE1048576">
    <cfRule type="cellIs" dxfId="2" priority="1" operator="between">
      <formula>0.00001</formula>
      <formula>10</formula>
    </cfRule>
  </conditionalFormatting>
  <pageMargins left="0.7" right="0.7" top="0.75" bottom="0.75" header="0.3" footer="0.3"/>
  <pageSetup paperSize="9" orientation="portrait" r:id="rId1"/>
  <ignoredErrors>
    <ignoredError sqref="A2:A4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064D0-AF5B-480E-AAEA-53004EAC2010}">
  <dimension ref="A1:O40"/>
  <sheetViews>
    <sheetView workbookViewId="0">
      <selection activeCell="I28" sqref="I28"/>
    </sheetView>
  </sheetViews>
  <sheetFormatPr defaultRowHeight="15" x14ac:dyDescent="0.25"/>
  <cols>
    <col min="1" max="1" width="23" customWidth="1"/>
    <col min="2" max="2" width="59.7109375" bestFit="1" customWidth="1"/>
    <col min="3" max="3" width="30.7109375" customWidth="1"/>
    <col min="4" max="4" width="17.28515625" bestFit="1" customWidth="1"/>
    <col min="5" max="5" width="14.28515625" customWidth="1"/>
    <col min="6" max="6" width="19.85546875" customWidth="1"/>
    <col min="7" max="7" width="26.7109375" customWidth="1"/>
    <col min="8" max="8" width="30" customWidth="1"/>
    <col min="9" max="9" width="32" customWidth="1"/>
    <col min="10" max="10" width="15.7109375" bestFit="1" customWidth="1"/>
    <col min="11" max="11" width="16.28515625" bestFit="1" customWidth="1"/>
    <col min="12" max="12" width="17" bestFit="1" customWidth="1"/>
    <col min="13" max="13" width="26.28515625" customWidth="1"/>
    <col min="14" max="14" width="15.85546875" customWidth="1"/>
    <col min="15" max="15" width="18.7109375" bestFit="1" customWidth="1"/>
  </cols>
  <sheetData>
    <row r="1" spans="1:15" s="14" customFormat="1" ht="15.75" thickBot="1" x14ac:dyDescent="0.3">
      <c r="A1" s="15" t="s">
        <v>0</v>
      </c>
      <c r="B1" s="14" t="s">
        <v>1</v>
      </c>
      <c r="C1" s="14" t="s">
        <v>1324</v>
      </c>
      <c r="D1" s="14" t="s">
        <v>1325</v>
      </c>
      <c r="E1" s="14" t="s">
        <v>1326</v>
      </c>
      <c r="F1" s="14" t="s">
        <v>10</v>
      </c>
      <c r="G1" s="14" t="s">
        <v>24</v>
      </c>
      <c r="H1" s="14" t="s">
        <v>21</v>
      </c>
      <c r="I1" s="14" t="s">
        <v>31</v>
      </c>
      <c r="J1" s="14" t="s">
        <v>1327</v>
      </c>
      <c r="K1" s="14" t="s">
        <v>1328</v>
      </c>
      <c r="L1" s="14" t="s">
        <v>1329</v>
      </c>
      <c r="M1" s="14" t="s">
        <v>1330</v>
      </c>
      <c r="N1" s="14" t="s">
        <v>35</v>
      </c>
      <c r="O1" s="14" t="s">
        <v>36</v>
      </c>
    </row>
    <row r="2" spans="1:15" x14ac:dyDescent="0.25">
      <c r="A2" s="7" t="s">
        <v>289</v>
      </c>
      <c r="B2" t="s">
        <v>290</v>
      </c>
      <c r="C2" s="6" t="s">
        <v>40</v>
      </c>
      <c r="D2" s="6" t="s">
        <v>1331</v>
      </c>
      <c r="E2" t="s">
        <v>44</v>
      </c>
      <c r="F2" s="6" t="s">
        <v>291</v>
      </c>
      <c r="G2" t="s">
        <v>292</v>
      </c>
      <c r="H2" s="6" t="s">
        <v>287</v>
      </c>
      <c r="I2" t="s">
        <v>120</v>
      </c>
      <c r="J2" t="s">
        <v>65</v>
      </c>
      <c r="K2" s="3">
        <v>0.89384200000000003</v>
      </c>
      <c r="M2" t="s">
        <v>123</v>
      </c>
      <c r="N2">
        <v>0.5</v>
      </c>
      <c r="O2" s="2">
        <f>(K2*10000)*N2</f>
        <v>4469.21</v>
      </c>
    </row>
    <row r="3" spans="1:15" x14ac:dyDescent="0.25">
      <c r="A3" s="7" t="s">
        <v>295</v>
      </c>
      <c r="B3" t="s">
        <v>290</v>
      </c>
      <c r="C3" s="6" t="s">
        <v>40</v>
      </c>
      <c r="D3" s="6"/>
      <c r="F3" s="6" t="s">
        <v>291</v>
      </c>
      <c r="G3" t="s">
        <v>292</v>
      </c>
      <c r="H3" s="6" t="s">
        <v>287</v>
      </c>
      <c r="I3" t="s">
        <v>120</v>
      </c>
      <c r="J3" t="s">
        <v>65</v>
      </c>
      <c r="K3" s="3">
        <v>2.0781499999999999</v>
      </c>
      <c r="M3" t="s">
        <v>123</v>
      </c>
      <c r="N3">
        <v>0.5</v>
      </c>
      <c r="O3" s="2">
        <f t="shared" ref="O3:O17" si="0">(K3*10000)*N3</f>
        <v>10390.75</v>
      </c>
    </row>
    <row r="4" spans="1:15" x14ac:dyDescent="0.25">
      <c r="A4" s="7">
        <v>1805</v>
      </c>
      <c r="B4" t="s">
        <v>1206</v>
      </c>
      <c r="C4" s="6" t="s">
        <v>40</v>
      </c>
      <c r="D4" s="6"/>
      <c r="F4" s="6" t="s">
        <v>371</v>
      </c>
      <c r="G4" t="s">
        <v>558</v>
      </c>
      <c r="H4" s="6" t="s">
        <v>1331</v>
      </c>
      <c r="I4" t="s">
        <v>120</v>
      </c>
      <c r="J4" t="s">
        <v>65</v>
      </c>
      <c r="K4" s="3">
        <v>26.365690000000001</v>
      </c>
      <c r="M4" t="s">
        <v>49</v>
      </c>
      <c r="N4">
        <v>0.4</v>
      </c>
      <c r="O4" s="2">
        <f t="shared" si="0"/>
        <v>105462.76000000001</v>
      </c>
    </row>
    <row r="5" spans="1:15" x14ac:dyDescent="0.25">
      <c r="A5" s="7">
        <v>1730</v>
      </c>
      <c r="B5" t="s">
        <v>1198</v>
      </c>
      <c r="C5" s="6" t="s">
        <v>40</v>
      </c>
      <c r="D5" s="6"/>
      <c r="F5" s="6" t="s">
        <v>883</v>
      </c>
      <c r="G5" t="s">
        <v>884</v>
      </c>
      <c r="H5" s="6" t="s">
        <v>1331</v>
      </c>
      <c r="I5" t="s">
        <v>120</v>
      </c>
      <c r="J5" t="s">
        <v>65</v>
      </c>
      <c r="K5" s="3">
        <v>3.4477609999999999</v>
      </c>
      <c r="M5" t="s">
        <v>49</v>
      </c>
      <c r="N5">
        <v>0.4</v>
      </c>
      <c r="O5" s="2">
        <f t="shared" si="0"/>
        <v>13791.044000000002</v>
      </c>
    </row>
    <row r="6" spans="1:15" x14ac:dyDescent="0.25">
      <c r="A6" s="7" t="s">
        <v>138</v>
      </c>
      <c r="B6" t="s">
        <v>139</v>
      </c>
      <c r="C6" s="6" t="s">
        <v>40</v>
      </c>
      <c r="D6" s="6"/>
      <c r="F6" s="6" t="s">
        <v>44</v>
      </c>
      <c r="G6" t="s">
        <v>131</v>
      </c>
      <c r="H6" s="6" t="s">
        <v>1331</v>
      </c>
      <c r="I6" t="s">
        <v>120</v>
      </c>
      <c r="J6" t="s">
        <v>65</v>
      </c>
      <c r="K6" s="3">
        <v>7.4009260000000001</v>
      </c>
      <c r="M6" t="s">
        <v>49</v>
      </c>
      <c r="N6">
        <v>0.4</v>
      </c>
      <c r="O6" s="2">
        <f t="shared" si="0"/>
        <v>29603.703999999998</v>
      </c>
    </row>
    <row r="7" spans="1:15" x14ac:dyDescent="0.25">
      <c r="A7" s="7" t="s">
        <v>562</v>
      </c>
      <c r="B7" t="s">
        <v>563</v>
      </c>
      <c r="C7" s="6" t="s">
        <v>40</v>
      </c>
      <c r="D7" s="6"/>
      <c r="F7" s="6" t="s">
        <v>44</v>
      </c>
      <c r="G7" t="s">
        <v>566</v>
      </c>
      <c r="H7" s="6" t="s">
        <v>1331</v>
      </c>
      <c r="I7" t="s">
        <v>120</v>
      </c>
      <c r="J7" t="s">
        <v>65</v>
      </c>
      <c r="K7" s="3">
        <v>0.580843</v>
      </c>
      <c r="M7" t="s">
        <v>49</v>
      </c>
      <c r="N7">
        <v>0.4</v>
      </c>
      <c r="O7" s="2">
        <f t="shared" si="0"/>
        <v>2323.3720000000003</v>
      </c>
    </row>
    <row r="8" spans="1:15" x14ac:dyDescent="0.25">
      <c r="A8" s="7">
        <v>1317</v>
      </c>
      <c r="B8" t="s">
        <v>908</v>
      </c>
      <c r="C8" s="6" t="s">
        <v>40</v>
      </c>
      <c r="D8" s="6"/>
      <c r="F8" s="6" t="s">
        <v>44</v>
      </c>
      <c r="G8" t="s">
        <v>1331</v>
      </c>
      <c r="H8" s="6" t="s">
        <v>1331</v>
      </c>
      <c r="I8" t="s">
        <v>120</v>
      </c>
      <c r="J8" t="s">
        <v>65</v>
      </c>
      <c r="K8" s="3">
        <v>0.57463399999999998</v>
      </c>
      <c r="M8" t="s">
        <v>123</v>
      </c>
      <c r="N8">
        <v>0.5</v>
      </c>
      <c r="O8" s="2">
        <f t="shared" si="0"/>
        <v>2873.17</v>
      </c>
    </row>
    <row r="9" spans="1:15" x14ac:dyDescent="0.25">
      <c r="A9" s="7">
        <v>1418</v>
      </c>
      <c r="B9" t="s">
        <v>999</v>
      </c>
      <c r="C9" s="6" t="s">
        <v>40</v>
      </c>
      <c r="D9" s="6"/>
      <c r="F9" s="6" t="s">
        <v>44</v>
      </c>
      <c r="G9" t="s">
        <v>1331</v>
      </c>
      <c r="H9" s="6" t="s">
        <v>1331</v>
      </c>
      <c r="I9" t="s">
        <v>120</v>
      </c>
      <c r="J9" t="s">
        <v>65</v>
      </c>
      <c r="K9" s="3">
        <v>4.8320340000000002</v>
      </c>
      <c r="M9" t="s">
        <v>49</v>
      </c>
      <c r="N9">
        <v>0.4</v>
      </c>
      <c r="O9" s="2">
        <f t="shared" si="0"/>
        <v>19328.136000000002</v>
      </c>
    </row>
    <row r="10" spans="1:15" x14ac:dyDescent="0.25">
      <c r="A10" s="7">
        <v>1456</v>
      </c>
      <c r="B10" t="s">
        <v>1037</v>
      </c>
      <c r="C10" s="6" t="s">
        <v>40</v>
      </c>
      <c r="D10" s="6"/>
      <c r="F10" s="6" t="s">
        <v>44</v>
      </c>
      <c r="G10" t="s">
        <v>1331</v>
      </c>
      <c r="H10" s="6" t="s">
        <v>939</v>
      </c>
      <c r="I10" t="s">
        <v>120</v>
      </c>
      <c r="J10" t="s">
        <v>65</v>
      </c>
      <c r="K10" s="3">
        <v>0.65876999999999997</v>
      </c>
      <c r="M10" t="s">
        <v>49</v>
      </c>
      <c r="N10">
        <v>0.4</v>
      </c>
      <c r="O10" s="2">
        <f t="shared" si="0"/>
        <v>2635.08</v>
      </c>
    </row>
    <row r="11" spans="1:15" x14ac:dyDescent="0.25">
      <c r="A11" s="7">
        <v>2085</v>
      </c>
      <c r="B11" t="s">
        <v>1277</v>
      </c>
      <c r="C11" s="6" t="s">
        <v>40</v>
      </c>
      <c r="D11" s="6"/>
      <c r="F11" s="6" t="s">
        <v>44</v>
      </c>
      <c r="G11" t="s">
        <v>1331</v>
      </c>
      <c r="H11" s="6" t="s">
        <v>1331</v>
      </c>
      <c r="I11" t="s">
        <v>120</v>
      </c>
      <c r="J11" t="s">
        <v>65</v>
      </c>
      <c r="K11" s="3">
        <v>0.27101799999999998</v>
      </c>
      <c r="M11" t="s">
        <v>49</v>
      </c>
      <c r="N11">
        <v>0.4</v>
      </c>
      <c r="O11" s="2">
        <f t="shared" si="0"/>
        <v>1084.0719999999999</v>
      </c>
    </row>
    <row r="12" spans="1:15" x14ac:dyDescent="0.25">
      <c r="A12" s="7">
        <v>2088</v>
      </c>
      <c r="B12" t="s">
        <v>1286</v>
      </c>
      <c r="C12" s="6" t="s">
        <v>40</v>
      </c>
      <c r="D12" s="6"/>
      <c r="F12" s="6" t="s">
        <v>44</v>
      </c>
      <c r="G12" t="s">
        <v>1331</v>
      </c>
      <c r="H12" s="6" t="s">
        <v>1331</v>
      </c>
      <c r="I12" t="s">
        <v>120</v>
      </c>
      <c r="J12" t="s">
        <v>65</v>
      </c>
      <c r="K12" s="3">
        <v>0.37839299999999998</v>
      </c>
      <c r="M12" t="s">
        <v>49</v>
      </c>
      <c r="N12">
        <v>0.4</v>
      </c>
      <c r="O12" s="2">
        <f t="shared" si="0"/>
        <v>1513.5720000000001</v>
      </c>
    </row>
    <row r="13" spans="1:15" x14ac:dyDescent="0.25">
      <c r="A13" s="7">
        <v>2089</v>
      </c>
      <c r="B13" t="s">
        <v>1291</v>
      </c>
      <c r="C13" s="6" t="s">
        <v>40</v>
      </c>
      <c r="D13" s="6"/>
      <c r="F13" s="6" t="s">
        <v>44</v>
      </c>
      <c r="G13" t="s">
        <v>1331</v>
      </c>
      <c r="H13" s="6" t="s">
        <v>1331</v>
      </c>
      <c r="I13" t="s">
        <v>120</v>
      </c>
      <c r="J13" t="s">
        <v>65</v>
      </c>
      <c r="K13" s="3">
        <v>0.25782100000000002</v>
      </c>
      <c r="M13" t="s">
        <v>49</v>
      </c>
      <c r="N13">
        <v>0.4</v>
      </c>
      <c r="O13" s="2">
        <f t="shared" si="0"/>
        <v>1031.2840000000001</v>
      </c>
    </row>
    <row r="14" spans="1:15" x14ac:dyDescent="0.25">
      <c r="A14" s="7" t="s">
        <v>284</v>
      </c>
      <c r="B14" t="s">
        <v>285</v>
      </c>
      <c r="C14" s="6" t="s">
        <v>40</v>
      </c>
      <c r="D14" s="6"/>
      <c r="F14" s="6" t="s">
        <v>44</v>
      </c>
      <c r="G14" t="s">
        <v>1331</v>
      </c>
      <c r="H14" s="6" t="s">
        <v>287</v>
      </c>
      <c r="I14" t="s">
        <v>120</v>
      </c>
      <c r="J14" t="s">
        <v>65</v>
      </c>
      <c r="K14" s="3">
        <v>3.6852610000000001</v>
      </c>
      <c r="M14" t="s">
        <v>123</v>
      </c>
      <c r="N14">
        <v>0.5</v>
      </c>
      <c r="O14" s="2">
        <f t="shared" si="0"/>
        <v>18426.305</v>
      </c>
    </row>
    <row r="15" spans="1:15" x14ac:dyDescent="0.25">
      <c r="A15" s="7" t="s">
        <v>443</v>
      </c>
      <c r="B15" t="s">
        <v>444</v>
      </c>
      <c r="C15" s="6" t="s">
        <v>40</v>
      </c>
      <c r="D15" s="6"/>
      <c r="F15" s="6" t="s">
        <v>44</v>
      </c>
      <c r="G15" t="s">
        <v>1331</v>
      </c>
      <c r="H15" s="6" t="s">
        <v>1331</v>
      </c>
      <c r="I15" t="s">
        <v>120</v>
      </c>
      <c r="J15" t="s">
        <v>65</v>
      </c>
      <c r="K15" s="3">
        <v>0.741672</v>
      </c>
      <c r="M15" t="s">
        <v>49</v>
      </c>
      <c r="N15">
        <v>0.4</v>
      </c>
      <c r="O15" s="2">
        <f t="shared" si="0"/>
        <v>2966.6880000000001</v>
      </c>
    </row>
    <row r="16" spans="1:15" x14ac:dyDescent="0.25">
      <c r="A16" s="7" t="s">
        <v>449</v>
      </c>
      <c r="B16" t="s">
        <v>450</v>
      </c>
      <c r="C16" s="6" t="s">
        <v>40</v>
      </c>
      <c r="D16" s="6"/>
      <c r="F16" s="6" t="s">
        <v>44</v>
      </c>
      <c r="G16" t="s">
        <v>1331</v>
      </c>
      <c r="H16" s="6" t="s">
        <v>1331</v>
      </c>
      <c r="I16" t="s">
        <v>120</v>
      </c>
      <c r="J16" t="s">
        <v>65</v>
      </c>
      <c r="K16" s="3">
        <v>0.323855</v>
      </c>
      <c r="M16" t="s">
        <v>49</v>
      </c>
      <c r="N16">
        <v>0.4</v>
      </c>
      <c r="O16" s="2">
        <f t="shared" si="0"/>
        <v>1295.42</v>
      </c>
    </row>
    <row r="17" spans="1:15" x14ac:dyDescent="0.25">
      <c r="A17" s="7">
        <v>1397</v>
      </c>
      <c r="B17" t="s">
        <v>967</v>
      </c>
      <c r="C17" s="6" t="s">
        <v>40</v>
      </c>
      <c r="D17" s="6"/>
      <c r="F17" s="6" t="s">
        <v>316</v>
      </c>
      <c r="G17" t="s">
        <v>317</v>
      </c>
      <c r="H17" s="6" t="s">
        <v>1331</v>
      </c>
      <c r="I17" t="s">
        <v>120</v>
      </c>
      <c r="J17" t="s">
        <v>65</v>
      </c>
      <c r="K17" s="3">
        <v>6.5398690000000004</v>
      </c>
      <c r="M17" t="s">
        <v>49</v>
      </c>
      <c r="N17">
        <v>0.4</v>
      </c>
      <c r="O17" s="2">
        <f t="shared" si="0"/>
        <v>26159.476000000002</v>
      </c>
    </row>
    <row r="18" spans="1:15" x14ac:dyDescent="0.25">
      <c r="A18" s="7">
        <v>1442</v>
      </c>
      <c r="B18" t="s">
        <v>1023</v>
      </c>
      <c r="C18" s="6" t="s">
        <v>52</v>
      </c>
      <c r="D18" s="6" t="s">
        <v>54</v>
      </c>
      <c r="E18" t="s">
        <v>44</v>
      </c>
      <c r="F18" s="6" t="s">
        <v>291</v>
      </c>
      <c r="G18" t="s">
        <v>292</v>
      </c>
      <c r="H18" s="6" t="s">
        <v>1331</v>
      </c>
      <c r="I18" t="s">
        <v>120</v>
      </c>
      <c r="J18" t="s">
        <v>65</v>
      </c>
      <c r="K18" s="3">
        <v>70.386716000000007</v>
      </c>
      <c r="L18" s="3">
        <v>35.193358000000003</v>
      </c>
      <c r="M18" t="s">
        <v>123</v>
      </c>
      <c r="N18">
        <v>0.5</v>
      </c>
      <c r="O18" s="2">
        <f>(L18*10000)*N18</f>
        <v>175966.79</v>
      </c>
    </row>
    <row r="19" spans="1:15" x14ac:dyDescent="0.25">
      <c r="A19" s="7">
        <v>1561</v>
      </c>
      <c r="B19" t="s">
        <v>1111</v>
      </c>
      <c r="C19" s="6" t="s">
        <v>52</v>
      </c>
      <c r="D19" s="6" t="s">
        <v>54</v>
      </c>
      <c r="F19" s="6" t="s">
        <v>291</v>
      </c>
      <c r="G19" t="s">
        <v>292</v>
      </c>
      <c r="H19" s="6" t="s">
        <v>287</v>
      </c>
      <c r="I19" t="s">
        <v>120</v>
      </c>
      <c r="J19" t="s">
        <v>65</v>
      </c>
      <c r="K19" s="3">
        <v>7.8447250000000004</v>
      </c>
      <c r="L19" s="3">
        <v>3.9223625000000002</v>
      </c>
      <c r="M19" t="s">
        <v>123</v>
      </c>
      <c r="N19">
        <v>0.5</v>
      </c>
      <c r="O19" s="2">
        <f t="shared" ref="O19:O39" si="1">(L19*10000)*N19</f>
        <v>19611.8125</v>
      </c>
    </row>
    <row r="20" spans="1:15" x14ac:dyDescent="0.25">
      <c r="A20" s="7">
        <v>1508</v>
      </c>
      <c r="B20" t="s">
        <v>1056</v>
      </c>
      <c r="C20" s="6" t="s">
        <v>52</v>
      </c>
      <c r="D20" s="6" t="s">
        <v>54</v>
      </c>
      <c r="F20" s="6" t="s">
        <v>1083</v>
      </c>
      <c r="G20" t="s">
        <v>1084</v>
      </c>
      <c r="H20" s="6" t="s">
        <v>1331</v>
      </c>
      <c r="I20" t="s">
        <v>120</v>
      </c>
      <c r="J20" t="s">
        <v>65</v>
      </c>
      <c r="K20" s="3">
        <v>7.7194640000000003</v>
      </c>
      <c r="L20" s="3">
        <v>3.8597320000000002</v>
      </c>
      <c r="M20" t="s">
        <v>49</v>
      </c>
      <c r="N20">
        <v>0.4</v>
      </c>
      <c r="O20" s="2">
        <f t="shared" si="1"/>
        <v>15438.928</v>
      </c>
    </row>
    <row r="21" spans="1:15" x14ac:dyDescent="0.25">
      <c r="A21" s="7">
        <v>1509</v>
      </c>
      <c r="B21" t="s">
        <v>1056</v>
      </c>
      <c r="C21" s="6" t="s">
        <v>52</v>
      </c>
      <c r="D21" s="6" t="s">
        <v>54</v>
      </c>
      <c r="F21" s="6" t="s">
        <v>1083</v>
      </c>
      <c r="G21" t="s">
        <v>1084</v>
      </c>
      <c r="H21" s="6" t="s">
        <v>1331</v>
      </c>
      <c r="I21" t="s">
        <v>120</v>
      </c>
      <c r="J21" t="s">
        <v>65</v>
      </c>
      <c r="K21" s="3">
        <v>41.853431</v>
      </c>
      <c r="L21" s="3">
        <v>20.9267155</v>
      </c>
      <c r="M21" t="s">
        <v>49</v>
      </c>
      <c r="N21">
        <v>0.4</v>
      </c>
      <c r="O21" s="2">
        <f t="shared" si="1"/>
        <v>83706.862000000008</v>
      </c>
    </row>
    <row r="22" spans="1:15" x14ac:dyDescent="0.25">
      <c r="A22" s="7">
        <v>1510</v>
      </c>
      <c r="B22" t="s">
        <v>1056</v>
      </c>
      <c r="C22" s="6" t="s">
        <v>52</v>
      </c>
      <c r="D22" s="6" t="s">
        <v>54</v>
      </c>
      <c r="F22" s="6" t="s">
        <v>1083</v>
      </c>
      <c r="G22" t="s">
        <v>1084</v>
      </c>
      <c r="H22" s="6" t="s">
        <v>1331</v>
      </c>
      <c r="I22" t="s">
        <v>120</v>
      </c>
      <c r="J22" t="s">
        <v>65</v>
      </c>
      <c r="K22" s="3">
        <v>15.330798</v>
      </c>
      <c r="L22" s="3">
        <v>7.6653989999999999</v>
      </c>
      <c r="M22" t="s">
        <v>49</v>
      </c>
      <c r="N22">
        <v>0.4</v>
      </c>
      <c r="O22" s="2">
        <f t="shared" si="1"/>
        <v>30661.596000000005</v>
      </c>
    </row>
    <row r="23" spans="1:15" x14ac:dyDescent="0.25">
      <c r="A23" s="7">
        <v>1472</v>
      </c>
      <c r="B23" t="s">
        <v>1056</v>
      </c>
      <c r="C23" s="6" t="s">
        <v>52</v>
      </c>
      <c r="D23" s="6" t="s">
        <v>54</v>
      </c>
      <c r="F23" s="6" t="s">
        <v>371</v>
      </c>
      <c r="G23" t="s">
        <v>558</v>
      </c>
      <c r="H23" s="6" t="s">
        <v>1331</v>
      </c>
      <c r="I23" t="s">
        <v>120</v>
      </c>
      <c r="J23" t="s">
        <v>65</v>
      </c>
      <c r="K23" s="3">
        <v>3.7339570000000002</v>
      </c>
      <c r="L23" s="3">
        <v>1.8669785000000001</v>
      </c>
      <c r="M23" t="s">
        <v>49</v>
      </c>
      <c r="N23">
        <v>0.4</v>
      </c>
      <c r="O23" s="2">
        <f t="shared" si="1"/>
        <v>7467.9140000000007</v>
      </c>
    </row>
    <row r="24" spans="1:15" x14ac:dyDescent="0.25">
      <c r="A24" s="7">
        <v>1511</v>
      </c>
      <c r="B24" t="s">
        <v>1056</v>
      </c>
      <c r="C24" s="6" t="s">
        <v>52</v>
      </c>
      <c r="D24" s="6" t="s">
        <v>54</v>
      </c>
      <c r="F24" s="6" t="s">
        <v>371</v>
      </c>
      <c r="G24" t="s">
        <v>558</v>
      </c>
      <c r="H24" s="6" t="s">
        <v>1331</v>
      </c>
      <c r="I24" t="s">
        <v>120</v>
      </c>
      <c r="J24" t="s">
        <v>65</v>
      </c>
      <c r="K24" s="3">
        <v>29.989222999999999</v>
      </c>
      <c r="L24" s="3">
        <v>14.9946115</v>
      </c>
      <c r="M24" t="s">
        <v>49</v>
      </c>
      <c r="N24">
        <v>0.4</v>
      </c>
      <c r="O24" s="2">
        <f t="shared" si="1"/>
        <v>59978.445999999996</v>
      </c>
    </row>
    <row r="25" spans="1:15" x14ac:dyDescent="0.25">
      <c r="A25" s="7">
        <v>1512</v>
      </c>
      <c r="B25" t="s">
        <v>1056</v>
      </c>
      <c r="C25" s="6" t="s">
        <v>52</v>
      </c>
      <c r="D25" s="6" t="s">
        <v>54</v>
      </c>
      <c r="F25" s="6" t="s">
        <v>371</v>
      </c>
      <c r="G25" t="s">
        <v>558</v>
      </c>
      <c r="H25" s="6" t="s">
        <v>1331</v>
      </c>
      <c r="I25" t="s">
        <v>120</v>
      </c>
      <c r="J25" t="s">
        <v>65</v>
      </c>
      <c r="K25" s="3">
        <v>1.5004960000000001</v>
      </c>
      <c r="L25" s="3">
        <v>0.75024800000000003</v>
      </c>
      <c r="M25" t="s">
        <v>49</v>
      </c>
      <c r="N25">
        <v>0.4</v>
      </c>
      <c r="O25" s="2">
        <f t="shared" si="1"/>
        <v>3000.9920000000002</v>
      </c>
    </row>
    <row r="26" spans="1:15" x14ac:dyDescent="0.25">
      <c r="A26" s="7">
        <v>2134</v>
      </c>
      <c r="B26" t="s">
        <v>1308</v>
      </c>
      <c r="C26" s="6" t="s">
        <v>52</v>
      </c>
      <c r="D26" s="6" t="s">
        <v>54</v>
      </c>
      <c r="F26" s="6" t="s">
        <v>371</v>
      </c>
      <c r="G26" t="s">
        <v>558</v>
      </c>
      <c r="H26" s="6" t="s">
        <v>1331</v>
      </c>
      <c r="I26" t="s">
        <v>120</v>
      </c>
      <c r="J26" t="s">
        <v>65</v>
      </c>
      <c r="K26" s="3">
        <v>41.560485</v>
      </c>
      <c r="L26" s="3">
        <v>20.7802425</v>
      </c>
      <c r="M26" t="s">
        <v>49</v>
      </c>
      <c r="N26">
        <v>0.4</v>
      </c>
      <c r="O26" s="2">
        <f t="shared" si="1"/>
        <v>83120.97</v>
      </c>
    </row>
    <row r="27" spans="1:15" x14ac:dyDescent="0.25">
      <c r="A27" s="7">
        <v>1673</v>
      </c>
      <c r="B27" t="s">
        <v>1168</v>
      </c>
      <c r="C27" s="6" t="s">
        <v>52</v>
      </c>
      <c r="D27" s="6" t="s">
        <v>54</v>
      </c>
      <c r="F27" s="6" t="s">
        <v>335</v>
      </c>
      <c r="G27" t="s">
        <v>337</v>
      </c>
      <c r="H27" s="6" t="s">
        <v>1331</v>
      </c>
      <c r="I27" t="s">
        <v>120</v>
      </c>
      <c r="J27" t="s">
        <v>65</v>
      </c>
      <c r="K27" s="3">
        <v>1.8729849999999999</v>
      </c>
      <c r="L27" s="3">
        <v>0.93649249999999995</v>
      </c>
      <c r="M27" t="s">
        <v>49</v>
      </c>
      <c r="N27">
        <v>0.4</v>
      </c>
      <c r="O27" s="2">
        <f t="shared" si="1"/>
        <v>3745.97</v>
      </c>
    </row>
    <row r="28" spans="1:15" x14ac:dyDescent="0.25">
      <c r="A28" s="7">
        <v>1697</v>
      </c>
      <c r="B28" t="s">
        <v>1177</v>
      </c>
      <c r="C28" s="6" t="s">
        <v>52</v>
      </c>
      <c r="D28" s="6" t="s">
        <v>54</v>
      </c>
      <c r="F28" s="6" t="s">
        <v>335</v>
      </c>
      <c r="G28" t="s">
        <v>337</v>
      </c>
      <c r="H28" s="6" t="s">
        <v>1331</v>
      </c>
      <c r="I28" t="s">
        <v>120</v>
      </c>
      <c r="J28" t="s">
        <v>65</v>
      </c>
      <c r="K28" s="3">
        <v>2.3046760000000002</v>
      </c>
      <c r="L28" s="3">
        <v>1.1523380000000001</v>
      </c>
      <c r="M28" t="s">
        <v>49</v>
      </c>
      <c r="N28">
        <v>0.4</v>
      </c>
      <c r="O28" s="2">
        <f t="shared" si="1"/>
        <v>4609.3520000000008</v>
      </c>
    </row>
    <row r="29" spans="1:15" x14ac:dyDescent="0.25">
      <c r="A29" s="7">
        <v>1738</v>
      </c>
      <c r="B29" t="s">
        <v>1201</v>
      </c>
      <c r="C29" s="6" t="s">
        <v>52</v>
      </c>
      <c r="D29" s="6" t="s">
        <v>54</v>
      </c>
      <c r="F29" s="6" t="s">
        <v>335</v>
      </c>
      <c r="G29" t="s">
        <v>337</v>
      </c>
      <c r="H29" s="6" t="s">
        <v>1331</v>
      </c>
      <c r="I29" t="s">
        <v>120</v>
      </c>
      <c r="J29" t="s">
        <v>65</v>
      </c>
      <c r="K29" s="3">
        <v>3.3187030000000002</v>
      </c>
      <c r="L29" s="3">
        <v>1.6593515000000001</v>
      </c>
      <c r="M29" t="s">
        <v>49</v>
      </c>
      <c r="N29">
        <v>0.4</v>
      </c>
      <c r="O29" s="2">
        <f t="shared" si="1"/>
        <v>6637.4059999999999</v>
      </c>
    </row>
    <row r="30" spans="1:15" x14ac:dyDescent="0.25">
      <c r="A30" s="7" t="s">
        <v>332</v>
      </c>
      <c r="B30" t="s">
        <v>333</v>
      </c>
      <c r="C30" s="6" t="s">
        <v>52</v>
      </c>
      <c r="D30" s="6" t="s">
        <v>54</v>
      </c>
      <c r="F30" s="6" t="s">
        <v>335</v>
      </c>
      <c r="G30" t="s">
        <v>337</v>
      </c>
      <c r="H30" s="6" t="s">
        <v>1331</v>
      </c>
      <c r="I30" t="s">
        <v>120</v>
      </c>
      <c r="J30" t="s">
        <v>65</v>
      </c>
      <c r="K30" s="3">
        <v>2.2725879999999998</v>
      </c>
      <c r="L30" s="3">
        <v>1.1362939999999999</v>
      </c>
      <c r="M30" t="s">
        <v>49</v>
      </c>
      <c r="N30">
        <v>0.4</v>
      </c>
      <c r="O30" s="2">
        <f t="shared" si="1"/>
        <v>4545.1759999999995</v>
      </c>
    </row>
    <row r="31" spans="1:15" x14ac:dyDescent="0.25">
      <c r="A31" s="7">
        <v>1533</v>
      </c>
      <c r="B31" t="s">
        <v>1099</v>
      </c>
      <c r="C31" s="6" t="s">
        <v>52</v>
      </c>
      <c r="D31" s="6" t="s">
        <v>54</v>
      </c>
      <c r="F31" s="6" t="s">
        <v>883</v>
      </c>
      <c r="G31" t="s">
        <v>884</v>
      </c>
      <c r="H31" s="6" t="s">
        <v>1331</v>
      </c>
      <c r="I31" t="s">
        <v>120</v>
      </c>
      <c r="J31" t="s">
        <v>65</v>
      </c>
      <c r="K31" s="3">
        <v>70.633083999999997</v>
      </c>
      <c r="L31" s="3">
        <v>35.316541999999998</v>
      </c>
      <c r="M31" t="s">
        <v>49</v>
      </c>
      <c r="N31">
        <v>0.4</v>
      </c>
      <c r="O31" s="2">
        <f t="shared" si="1"/>
        <v>141266.16800000001</v>
      </c>
    </row>
    <row r="32" spans="1:15" x14ac:dyDescent="0.25">
      <c r="A32" s="7">
        <v>1495</v>
      </c>
      <c r="B32" t="s">
        <v>1079</v>
      </c>
      <c r="C32" s="6" t="s">
        <v>52</v>
      </c>
      <c r="D32" s="6" t="s">
        <v>54</v>
      </c>
      <c r="F32" s="6" t="s">
        <v>235</v>
      </c>
      <c r="G32" t="s">
        <v>251</v>
      </c>
      <c r="H32" s="6" t="s">
        <v>1331</v>
      </c>
      <c r="I32" t="s">
        <v>822</v>
      </c>
      <c r="J32" t="s">
        <v>65</v>
      </c>
      <c r="K32" s="3">
        <v>36.5336</v>
      </c>
      <c r="L32" s="3">
        <v>18.2668</v>
      </c>
      <c r="M32" t="s">
        <v>49</v>
      </c>
      <c r="N32">
        <v>0.4</v>
      </c>
      <c r="O32" s="2">
        <f t="shared" si="1"/>
        <v>73067.199999999997</v>
      </c>
    </row>
    <row r="33" spans="1:15" x14ac:dyDescent="0.25">
      <c r="A33" s="7">
        <v>1663</v>
      </c>
      <c r="B33" t="s">
        <v>1163</v>
      </c>
      <c r="C33" s="6" t="s">
        <v>52</v>
      </c>
      <c r="D33" s="6" t="s">
        <v>54</v>
      </c>
      <c r="F33" s="6" t="s">
        <v>235</v>
      </c>
      <c r="G33" t="s">
        <v>251</v>
      </c>
      <c r="H33" s="6" t="s">
        <v>1331</v>
      </c>
      <c r="I33" t="s">
        <v>822</v>
      </c>
      <c r="J33" t="s">
        <v>65</v>
      </c>
      <c r="K33" s="3">
        <v>2.8688060000000002</v>
      </c>
      <c r="L33" s="3">
        <v>1.4344030000000001</v>
      </c>
      <c r="M33" t="s">
        <v>49</v>
      </c>
      <c r="N33">
        <v>0.4</v>
      </c>
      <c r="O33" s="2">
        <f t="shared" si="1"/>
        <v>5737.612000000001</v>
      </c>
    </row>
    <row r="34" spans="1:15" x14ac:dyDescent="0.25">
      <c r="A34" s="7">
        <v>1082</v>
      </c>
      <c r="B34" t="s">
        <v>819</v>
      </c>
      <c r="C34" s="6" t="s">
        <v>52</v>
      </c>
      <c r="D34" s="6" t="s">
        <v>54</v>
      </c>
      <c r="F34" s="6" t="s">
        <v>44</v>
      </c>
      <c r="G34" t="s">
        <v>1331</v>
      </c>
      <c r="H34" s="6" t="s">
        <v>1331</v>
      </c>
      <c r="I34" t="s">
        <v>822</v>
      </c>
      <c r="J34" t="s">
        <v>65</v>
      </c>
      <c r="K34" s="3">
        <v>15.174637000000001</v>
      </c>
      <c r="L34" s="3">
        <v>7.5873185000000003</v>
      </c>
      <c r="M34" t="s">
        <v>49</v>
      </c>
      <c r="N34">
        <v>0.4</v>
      </c>
      <c r="O34" s="2">
        <f t="shared" si="1"/>
        <v>30349.274000000001</v>
      </c>
    </row>
    <row r="35" spans="1:15" x14ac:dyDescent="0.25">
      <c r="A35" s="7">
        <v>1616</v>
      </c>
      <c r="B35" t="s">
        <v>1144</v>
      </c>
      <c r="C35" s="6" t="s">
        <v>52</v>
      </c>
      <c r="D35" s="6" t="s">
        <v>54</v>
      </c>
      <c r="F35" s="6" t="s">
        <v>44</v>
      </c>
      <c r="G35" t="s">
        <v>1331</v>
      </c>
      <c r="H35" s="6" t="s">
        <v>1146</v>
      </c>
      <c r="I35" t="s">
        <v>120</v>
      </c>
      <c r="J35" t="s">
        <v>65</v>
      </c>
      <c r="K35" s="3">
        <v>4.2027299999999999</v>
      </c>
      <c r="L35" s="3">
        <v>2.1013649999999999</v>
      </c>
      <c r="M35" t="s">
        <v>49</v>
      </c>
      <c r="N35">
        <v>0.4</v>
      </c>
      <c r="O35" s="2">
        <f t="shared" si="1"/>
        <v>8405.4599999999991</v>
      </c>
    </row>
    <row r="36" spans="1:15" x14ac:dyDescent="0.25">
      <c r="A36" s="7">
        <v>1880</v>
      </c>
      <c r="B36" t="s">
        <v>1235</v>
      </c>
      <c r="C36" s="6" t="s">
        <v>52</v>
      </c>
      <c r="D36" s="6" t="s">
        <v>54</v>
      </c>
      <c r="F36" s="6" t="s">
        <v>44</v>
      </c>
      <c r="G36" t="s">
        <v>1331</v>
      </c>
      <c r="H36" s="6" t="s">
        <v>1331</v>
      </c>
      <c r="I36" t="s">
        <v>120</v>
      </c>
      <c r="J36" t="s">
        <v>65</v>
      </c>
      <c r="K36" s="3">
        <v>0.25417299999999998</v>
      </c>
      <c r="L36" s="3">
        <v>0.12708649999999999</v>
      </c>
      <c r="M36" t="s">
        <v>49</v>
      </c>
      <c r="N36">
        <v>0.4</v>
      </c>
      <c r="O36" s="2">
        <f t="shared" si="1"/>
        <v>508.346</v>
      </c>
    </row>
    <row r="37" spans="1:15" x14ac:dyDescent="0.25">
      <c r="A37" s="7" t="s">
        <v>117</v>
      </c>
      <c r="B37" t="s">
        <v>118</v>
      </c>
      <c r="C37" s="6" t="s">
        <v>52</v>
      </c>
      <c r="D37" s="6" t="s">
        <v>54</v>
      </c>
      <c r="F37" s="6" t="s">
        <v>44</v>
      </c>
      <c r="G37" t="s">
        <v>1331</v>
      </c>
      <c r="H37" s="6" t="s">
        <v>1331</v>
      </c>
      <c r="I37" t="s">
        <v>120</v>
      </c>
      <c r="J37" t="s">
        <v>65</v>
      </c>
      <c r="K37" s="3">
        <v>0.546265</v>
      </c>
      <c r="L37" s="3">
        <v>0.2731325</v>
      </c>
      <c r="M37" t="s">
        <v>49</v>
      </c>
      <c r="N37">
        <v>0.4</v>
      </c>
      <c r="O37" s="2">
        <f t="shared" si="1"/>
        <v>1092.53</v>
      </c>
    </row>
    <row r="38" spans="1:15" x14ac:dyDescent="0.25">
      <c r="A38" s="7">
        <v>1723</v>
      </c>
      <c r="B38" t="s">
        <v>1191</v>
      </c>
      <c r="C38" s="6" t="s">
        <v>52</v>
      </c>
      <c r="D38" s="6" t="s">
        <v>54</v>
      </c>
      <c r="F38" s="6" t="s">
        <v>316</v>
      </c>
      <c r="G38" t="s">
        <v>317</v>
      </c>
      <c r="H38" s="6" t="s">
        <v>1331</v>
      </c>
      <c r="I38" t="s">
        <v>120</v>
      </c>
      <c r="J38" t="s">
        <v>65</v>
      </c>
      <c r="K38" s="3">
        <v>4.3124789999999997</v>
      </c>
      <c r="L38" s="3">
        <v>2.1562394999999999</v>
      </c>
      <c r="M38" t="s">
        <v>49</v>
      </c>
      <c r="N38">
        <v>0.4</v>
      </c>
      <c r="O38" s="2">
        <f t="shared" si="1"/>
        <v>8624.9580000000005</v>
      </c>
    </row>
    <row r="39" spans="1:15" x14ac:dyDescent="0.25">
      <c r="A39" s="7" t="s">
        <v>314</v>
      </c>
      <c r="B39" t="s">
        <v>315</v>
      </c>
      <c r="C39" s="6" t="s">
        <v>52</v>
      </c>
      <c r="D39" s="6" t="s">
        <v>54</v>
      </c>
      <c r="F39" s="6" t="s">
        <v>316</v>
      </c>
      <c r="G39" t="s">
        <v>317</v>
      </c>
      <c r="H39" s="6" t="s">
        <v>1331</v>
      </c>
      <c r="I39" t="s">
        <v>120</v>
      </c>
      <c r="J39" t="s">
        <v>65</v>
      </c>
      <c r="K39" s="3">
        <v>13.215495000000001</v>
      </c>
      <c r="L39" s="3">
        <v>6.6077475000000003</v>
      </c>
      <c r="M39" t="s">
        <v>49</v>
      </c>
      <c r="N39">
        <v>0.4</v>
      </c>
      <c r="O39" s="2">
        <f t="shared" si="1"/>
        <v>26430.990000000005</v>
      </c>
    </row>
    <row r="40" spans="1:15" x14ac:dyDescent="0.25">
      <c r="A40" s="9"/>
      <c r="B40" s="8"/>
      <c r="C40" s="8"/>
      <c r="D40" s="8"/>
      <c r="E40" s="8"/>
      <c r="F40" s="8"/>
      <c r="G40" s="8"/>
      <c r="H40" s="8"/>
      <c r="I40" s="8"/>
      <c r="J40" s="8"/>
      <c r="K40" s="10">
        <f>SUM(K2:K39)</f>
        <v>436.4600549999999</v>
      </c>
      <c r="L40" s="10">
        <f>SUM(L18:L39)</f>
        <v>188.71475799999996</v>
      </c>
      <c r="M40" s="8"/>
      <c r="N40" s="8"/>
      <c r="O40" s="11">
        <f>SUM(O2:O39)</f>
        <v>1037328.7954999998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F0689-51F6-4A2C-AA74-5A022206E384}">
  <dimension ref="A1:S142"/>
  <sheetViews>
    <sheetView workbookViewId="0"/>
  </sheetViews>
  <sheetFormatPr defaultRowHeight="15" x14ac:dyDescent="0.25"/>
  <cols>
    <col min="1" max="1" width="20.28515625" style="7" customWidth="1"/>
    <col min="2" max="2" width="58.7109375" customWidth="1"/>
    <col min="3" max="3" width="17.85546875" customWidth="1"/>
    <col min="4" max="7" width="16.5703125" customWidth="1"/>
    <col min="8" max="8" width="36.7109375" bestFit="1" customWidth="1"/>
    <col min="9" max="9" width="9.42578125" bestFit="1" customWidth="1"/>
    <col min="10" max="10" width="11.7109375" style="7" bestFit="1" customWidth="1"/>
    <col min="11" max="11" width="24.28515625" customWidth="1"/>
    <col min="12" max="12" width="30.28515625" customWidth="1"/>
    <col min="13" max="13" width="32.42578125" customWidth="1"/>
    <col min="14" max="14" width="26.140625" customWidth="1"/>
    <col min="16" max="16" width="19.42578125" customWidth="1"/>
    <col min="17" max="17" width="24.5703125" style="7" customWidth="1"/>
    <col min="18" max="18" width="18.5703125" customWidth="1"/>
    <col min="19" max="19" width="54.42578125" customWidth="1"/>
  </cols>
  <sheetData>
    <row r="1" spans="1:19" s="14" customFormat="1" ht="15" customHeight="1" thickBot="1" x14ac:dyDescent="0.3">
      <c r="A1" s="15" t="s">
        <v>1332</v>
      </c>
      <c r="B1" s="14" t="s">
        <v>1</v>
      </c>
      <c r="C1" s="14" t="s">
        <v>1333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1326</v>
      </c>
      <c r="J1" s="15" t="s">
        <v>9</v>
      </c>
      <c r="K1" s="14" t="s">
        <v>1334</v>
      </c>
      <c r="L1" s="14" t="s">
        <v>11</v>
      </c>
      <c r="M1" s="14" t="s">
        <v>1335</v>
      </c>
      <c r="N1" s="14" t="s">
        <v>1336</v>
      </c>
      <c r="O1" s="14" t="s">
        <v>26</v>
      </c>
      <c r="P1" s="14" t="s">
        <v>27</v>
      </c>
      <c r="Q1" s="15" t="s">
        <v>29</v>
      </c>
      <c r="R1" s="14" t="s">
        <v>1337</v>
      </c>
      <c r="S1" s="14" t="s">
        <v>31</v>
      </c>
    </row>
    <row r="2" spans="1:19" ht="15" customHeight="1" x14ac:dyDescent="0.25">
      <c r="A2" s="7" t="s">
        <v>1338</v>
      </c>
      <c r="B2" t="s">
        <v>1339</v>
      </c>
      <c r="C2" t="s">
        <v>1340</v>
      </c>
      <c r="D2">
        <v>347681</v>
      </c>
      <c r="E2">
        <v>348452</v>
      </c>
      <c r="F2" t="s">
        <v>1341</v>
      </c>
      <c r="G2" t="s">
        <v>58</v>
      </c>
      <c r="H2" t="s">
        <v>59</v>
      </c>
      <c r="I2" t="s">
        <v>44</v>
      </c>
      <c r="J2" s="13">
        <v>0.79711399999999999</v>
      </c>
      <c r="K2" t="s">
        <v>44</v>
      </c>
      <c r="L2" t="s">
        <v>60</v>
      </c>
      <c r="M2" t="s">
        <v>61</v>
      </c>
      <c r="R2" s="3"/>
      <c r="S2" t="s">
        <v>1342</v>
      </c>
    </row>
    <row r="3" spans="1:19" ht="15" customHeight="1" x14ac:dyDescent="0.25">
      <c r="A3" s="7" t="s">
        <v>1343</v>
      </c>
      <c r="B3" t="s">
        <v>1344</v>
      </c>
      <c r="C3" t="s">
        <v>1340</v>
      </c>
      <c r="D3">
        <v>349602</v>
      </c>
      <c r="E3">
        <v>360570</v>
      </c>
      <c r="G3" t="s">
        <v>42</v>
      </c>
      <c r="H3" t="s">
        <v>43</v>
      </c>
      <c r="I3" t="s">
        <v>44</v>
      </c>
      <c r="J3" s="13">
        <v>0.20868200000000001</v>
      </c>
      <c r="K3" t="s">
        <v>44</v>
      </c>
      <c r="L3" t="s">
        <v>1121</v>
      </c>
      <c r="M3" t="s">
        <v>1121</v>
      </c>
      <c r="N3" t="s">
        <v>1345</v>
      </c>
      <c r="R3" s="3"/>
      <c r="S3" t="s">
        <v>1346</v>
      </c>
    </row>
    <row r="4" spans="1:19" ht="15" customHeight="1" x14ac:dyDescent="0.25">
      <c r="A4" s="7" t="s">
        <v>1347</v>
      </c>
      <c r="B4" t="s">
        <v>1348</v>
      </c>
      <c r="C4" t="s">
        <v>1340</v>
      </c>
      <c r="D4">
        <v>347478</v>
      </c>
      <c r="E4">
        <v>359626</v>
      </c>
      <c r="G4" t="s">
        <v>58</v>
      </c>
      <c r="H4" t="s">
        <v>43</v>
      </c>
      <c r="I4" t="s">
        <v>44</v>
      </c>
      <c r="J4" s="13">
        <v>3.1314929999999999</v>
      </c>
      <c r="K4" t="s">
        <v>44</v>
      </c>
      <c r="L4" t="s">
        <v>1121</v>
      </c>
      <c r="M4" t="s">
        <v>1121</v>
      </c>
      <c r="R4" s="3"/>
      <c r="S4" t="s">
        <v>1342</v>
      </c>
    </row>
    <row r="5" spans="1:19" ht="15" customHeight="1" x14ac:dyDescent="0.25">
      <c r="A5" s="7" t="s">
        <v>1349</v>
      </c>
      <c r="B5" t="s">
        <v>1350</v>
      </c>
      <c r="C5" t="s">
        <v>1340</v>
      </c>
      <c r="D5">
        <v>350489</v>
      </c>
      <c r="E5">
        <v>359792</v>
      </c>
      <c r="F5" t="s">
        <v>1351</v>
      </c>
      <c r="G5" t="s">
        <v>58</v>
      </c>
      <c r="H5" t="s">
        <v>43</v>
      </c>
      <c r="I5" t="s">
        <v>44</v>
      </c>
      <c r="J5" s="13">
        <v>1.8105610000000001</v>
      </c>
      <c r="K5" t="s">
        <v>44</v>
      </c>
      <c r="L5" t="s">
        <v>1121</v>
      </c>
      <c r="M5" t="s">
        <v>1121</v>
      </c>
      <c r="R5" s="3"/>
      <c r="S5" t="s">
        <v>1342</v>
      </c>
    </row>
    <row r="6" spans="1:19" ht="15" customHeight="1" x14ac:dyDescent="0.25">
      <c r="A6" s="12" t="s">
        <v>1352</v>
      </c>
      <c r="B6" t="s">
        <v>1353</v>
      </c>
      <c r="C6" t="s">
        <v>1354</v>
      </c>
      <c r="D6">
        <v>358525</v>
      </c>
      <c r="E6">
        <v>366771</v>
      </c>
      <c r="G6" t="s">
        <v>58</v>
      </c>
      <c r="H6" t="s">
        <v>93</v>
      </c>
      <c r="I6" t="s">
        <v>44</v>
      </c>
      <c r="J6" s="13">
        <v>26.352153000000001</v>
      </c>
      <c r="K6" t="s">
        <v>44</v>
      </c>
      <c r="L6" t="s">
        <v>95</v>
      </c>
      <c r="R6" s="3"/>
      <c r="S6" t="s">
        <v>1355</v>
      </c>
    </row>
    <row r="7" spans="1:19" ht="15" customHeight="1" x14ac:dyDescent="0.25">
      <c r="A7" s="7" t="s">
        <v>1356</v>
      </c>
      <c r="B7" t="s">
        <v>1357</v>
      </c>
      <c r="C7" t="s">
        <v>1340</v>
      </c>
      <c r="D7">
        <v>359144</v>
      </c>
      <c r="E7">
        <v>366852</v>
      </c>
      <c r="F7" t="s">
        <v>1358</v>
      </c>
      <c r="G7" t="s">
        <v>58</v>
      </c>
      <c r="H7" t="s">
        <v>93</v>
      </c>
      <c r="I7" t="s">
        <v>44</v>
      </c>
      <c r="J7" s="13">
        <v>0.99109899999999995</v>
      </c>
      <c r="K7" t="s">
        <v>44</v>
      </c>
      <c r="L7" t="s">
        <v>95</v>
      </c>
      <c r="R7" s="3"/>
      <c r="S7" t="s">
        <v>1342</v>
      </c>
    </row>
    <row r="8" spans="1:19" ht="15" customHeight="1" x14ac:dyDescent="0.25">
      <c r="A8" s="7" t="s">
        <v>1359</v>
      </c>
      <c r="B8" t="s">
        <v>1360</v>
      </c>
      <c r="C8" t="s">
        <v>1340</v>
      </c>
      <c r="D8">
        <v>356236</v>
      </c>
      <c r="E8">
        <v>369086</v>
      </c>
      <c r="G8" t="s">
        <v>58</v>
      </c>
      <c r="H8" t="s">
        <v>102</v>
      </c>
      <c r="I8" t="s">
        <v>44</v>
      </c>
      <c r="J8" s="13">
        <v>6.7891649999999997</v>
      </c>
      <c r="K8" t="s">
        <v>1361</v>
      </c>
      <c r="L8" t="s">
        <v>114</v>
      </c>
      <c r="M8" t="s">
        <v>114</v>
      </c>
      <c r="P8" t="s">
        <v>1362</v>
      </c>
      <c r="R8" s="3" t="s">
        <v>46</v>
      </c>
      <c r="S8" t="s">
        <v>1363</v>
      </c>
    </row>
    <row r="9" spans="1:19" ht="15" customHeight="1" x14ac:dyDescent="0.25">
      <c r="A9" s="12" t="s">
        <v>1364</v>
      </c>
      <c r="B9" t="s">
        <v>1365</v>
      </c>
      <c r="C9" t="s">
        <v>1354</v>
      </c>
      <c r="D9">
        <v>357198</v>
      </c>
      <c r="E9">
        <v>369965</v>
      </c>
      <c r="F9" t="s">
        <v>1366</v>
      </c>
      <c r="G9" t="s">
        <v>58</v>
      </c>
      <c r="H9" t="s">
        <v>102</v>
      </c>
      <c r="I9" t="s">
        <v>44</v>
      </c>
      <c r="J9" s="13">
        <v>142.48641900000001</v>
      </c>
      <c r="K9" t="s">
        <v>44</v>
      </c>
      <c r="L9" t="s">
        <v>114</v>
      </c>
      <c r="M9" t="s">
        <v>114</v>
      </c>
      <c r="R9" s="3" t="s">
        <v>46</v>
      </c>
      <c r="S9" t="s">
        <v>1355</v>
      </c>
    </row>
    <row r="10" spans="1:19" ht="15" customHeight="1" x14ac:dyDescent="0.25">
      <c r="A10" s="7" t="s">
        <v>1367</v>
      </c>
      <c r="B10" t="s">
        <v>1368</v>
      </c>
      <c r="C10" t="s">
        <v>1340</v>
      </c>
      <c r="D10">
        <v>356468</v>
      </c>
      <c r="E10">
        <v>367683</v>
      </c>
      <c r="F10" t="s">
        <v>1369</v>
      </c>
      <c r="G10" t="s">
        <v>126</v>
      </c>
      <c r="H10" t="s">
        <v>102</v>
      </c>
      <c r="I10" t="s">
        <v>44</v>
      </c>
      <c r="J10" s="13">
        <v>2.4548450000000002</v>
      </c>
      <c r="K10" t="s">
        <v>44</v>
      </c>
      <c r="L10" t="s">
        <v>114</v>
      </c>
      <c r="M10" t="s">
        <v>114</v>
      </c>
      <c r="P10" t="s">
        <v>1370</v>
      </c>
      <c r="R10" s="3"/>
      <c r="S10" t="s">
        <v>1363</v>
      </c>
    </row>
    <row r="11" spans="1:19" ht="15" customHeight="1" x14ac:dyDescent="0.25">
      <c r="A11" s="7" t="s">
        <v>1371</v>
      </c>
      <c r="B11" t="s">
        <v>1372</v>
      </c>
      <c r="C11" t="s">
        <v>1340</v>
      </c>
      <c r="D11">
        <v>356642</v>
      </c>
      <c r="E11">
        <v>372438</v>
      </c>
      <c r="F11" t="s">
        <v>1373</v>
      </c>
      <c r="G11" t="s">
        <v>126</v>
      </c>
      <c r="H11" t="s">
        <v>127</v>
      </c>
      <c r="I11" t="s">
        <v>94</v>
      </c>
      <c r="J11" s="13">
        <v>0.54478499999999996</v>
      </c>
      <c r="K11" t="s">
        <v>1374</v>
      </c>
      <c r="L11" t="s">
        <v>1374</v>
      </c>
      <c r="M11" t="s">
        <v>1374</v>
      </c>
      <c r="P11" t="s">
        <v>1375</v>
      </c>
      <c r="R11" s="3" t="s">
        <v>46</v>
      </c>
      <c r="S11" t="s">
        <v>1363</v>
      </c>
    </row>
    <row r="12" spans="1:19" ht="15" customHeight="1" x14ac:dyDescent="0.25">
      <c r="A12" s="7" t="s">
        <v>1376</v>
      </c>
      <c r="B12" t="s">
        <v>1377</v>
      </c>
      <c r="C12" t="s">
        <v>1340</v>
      </c>
      <c r="D12">
        <v>359420</v>
      </c>
      <c r="E12">
        <v>370405</v>
      </c>
      <c r="F12" t="s">
        <v>1378</v>
      </c>
      <c r="G12" t="s">
        <v>42</v>
      </c>
      <c r="H12" t="s">
        <v>127</v>
      </c>
      <c r="I12" t="s">
        <v>103</v>
      </c>
      <c r="J12" s="13">
        <v>0.42229299999999997</v>
      </c>
      <c r="K12" t="s">
        <v>128</v>
      </c>
      <c r="L12" t="s">
        <v>129</v>
      </c>
      <c r="M12" t="s">
        <v>130</v>
      </c>
      <c r="P12" t="s">
        <v>1379</v>
      </c>
      <c r="R12" s="3"/>
      <c r="S12" t="s">
        <v>1363</v>
      </c>
    </row>
    <row r="13" spans="1:19" ht="15" customHeight="1" x14ac:dyDescent="0.25">
      <c r="A13" s="7" t="s">
        <v>1380</v>
      </c>
      <c r="B13" t="s">
        <v>1381</v>
      </c>
      <c r="C13" t="s">
        <v>1340</v>
      </c>
      <c r="D13">
        <v>358439</v>
      </c>
      <c r="E13">
        <v>371281</v>
      </c>
      <c r="F13" t="s">
        <v>1382</v>
      </c>
      <c r="G13" t="s">
        <v>126</v>
      </c>
      <c r="H13" t="s">
        <v>127</v>
      </c>
      <c r="I13" t="s">
        <v>44</v>
      </c>
      <c r="J13" s="13">
        <v>2.5905140000000002</v>
      </c>
      <c r="K13" t="s">
        <v>44</v>
      </c>
      <c r="L13" t="s">
        <v>129</v>
      </c>
      <c r="M13" t="s">
        <v>130</v>
      </c>
      <c r="P13" t="s">
        <v>1383</v>
      </c>
      <c r="R13" s="3" t="s">
        <v>46</v>
      </c>
      <c r="S13" t="s">
        <v>1384</v>
      </c>
    </row>
    <row r="14" spans="1:19" ht="15" customHeight="1" x14ac:dyDescent="0.25">
      <c r="A14" s="7" t="s">
        <v>1385</v>
      </c>
      <c r="B14" t="s">
        <v>1386</v>
      </c>
      <c r="C14" t="s">
        <v>1340</v>
      </c>
      <c r="D14">
        <v>366593</v>
      </c>
      <c r="E14">
        <v>367518</v>
      </c>
      <c r="G14" t="s">
        <v>58</v>
      </c>
      <c r="H14" t="s">
        <v>166</v>
      </c>
      <c r="I14" t="s">
        <v>160</v>
      </c>
      <c r="J14" s="13">
        <v>2.753285</v>
      </c>
      <c r="K14" t="s">
        <v>161</v>
      </c>
      <c r="L14" t="s">
        <v>161</v>
      </c>
      <c r="M14" t="s">
        <v>161</v>
      </c>
      <c r="N14" t="s">
        <v>170</v>
      </c>
      <c r="P14" t="s">
        <v>1387</v>
      </c>
      <c r="R14" s="3"/>
      <c r="S14" t="s">
        <v>1388</v>
      </c>
    </row>
    <row r="15" spans="1:19" ht="15" customHeight="1" x14ac:dyDescent="0.25">
      <c r="A15" s="7" t="s">
        <v>1389</v>
      </c>
      <c r="B15" t="s">
        <v>1390</v>
      </c>
      <c r="C15" t="s">
        <v>1340</v>
      </c>
      <c r="D15">
        <v>365242</v>
      </c>
      <c r="E15">
        <v>366310</v>
      </c>
      <c r="G15" t="s">
        <v>42</v>
      </c>
      <c r="H15" t="s">
        <v>151</v>
      </c>
      <c r="I15" t="s">
        <v>160</v>
      </c>
      <c r="J15" s="13">
        <v>1.3313999999999999E-2</v>
      </c>
      <c r="K15" t="s">
        <v>161</v>
      </c>
      <c r="L15" t="s">
        <v>161</v>
      </c>
      <c r="M15" t="s">
        <v>161</v>
      </c>
      <c r="P15" t="s">
        <v>1391</v>
      </c>
      <c r="R15" s="3"/>
      <c r="S15" t="s">
        <v>1363</v>
      </c>
    </row>
    <row r="16" spans="1:19" ht="15" customHeight="1" x14ac:dyDescent="0.25">
      <c r="A16" s="7" t="s">
        <v>1392</v>
      </c>
      <c r="B16" t="s">
        <v>1393</v>
      </c>
      <c r="C16" t="s">
        <v>1340</v>
      </c>
      <c r="D16">
        <v>365735</v>
      </c>
      <c r="E16">
        <v>366917</v>
      </c>
      <c r="G16" t="s">
        <v>42</v>
      </c>
      <c r="H16" t="s">
        <v>166</v>
      </c>
      <c r="I16" t="s">
        <v>160</v>
      </c>
      <c r="J16" s="13">
        <v>0.68295799999999995</v>
      </c>
      <c r="K16" t="s">
        <v>161</v>
      </c>
      <c r="L16" t="s">
        <v>161</v>
      </c>
      <c r="M16" t="s">
        <v>161</v>
      </c>
      <c r="N16" t="s">
        <v>167</v>
      </c>
      <c r="P16" t="s">
        <v>1394</v>
      </c>
      <c r="R16" s="3"/>
      <c r="S16" t="s">
        <v>1363</v>
      </c>
    </row>
    <row r="17" spans="1:19" ht="15" customHeight="1" x14ac:dyDescent="0.25">
      <c r="A17" s="7" t="s">
        <v>1395</v>
      </c>
      <c r="B17" t="s">
        <v>1396</v>
      </c>
      <c r="C17" t="s">
        <v>1340</v>
      </c>
      <c r="D17">
        <v>363769</v>
      </c>
      <c r="E17">
        <v>366157</v>
      </c>
      <c r="G17" t="s">
        <v>42</v>
      </c>
      <c r="H17" t="s">
        <v>151</v>
      </c>
      <c r="I17" t="s">
        <v>160</v>
      </c>
      <c r="J17" s="13">
        <v>8.2205E-2</v>
      </c>
      <c r="K17" t="s">
        <v>161</v>
      </c>
      <c r="L17" t="s">
        <v>161</v>
      </c>
      <c r="M17" t="s">
        <v>161</v>
      </c>
      <c r="P17" t="s">
        <v>1397</v>
      </c>
      <c r="R17" s="3"/>
      <c r="S17" t="s">
        <v>1363</v>
      </c>
    </row>
    <row r="18" spans="1:19" ht="15" customHeight="1" x14ac:dyDescent="0.25">
      <c r="A18" s="7" t="s">
        <v>1398</v>
      </c>
      <c r="B18" t="s">
        <v>1399</v>
      </c>
      <c r="C18" t="s">
        <v>1340</v>
      </c>
      <c r="D18">
        <v>364542</v>
      </c>
      <c r="E18">
        <v>366297</v>
      </c>
      <c r="F18" t="s">
        <v>1400</v>
      </c>
      <c r="G18" t="s">
        <v>42</v>
      </c>
      <c r="H18" t="s">
        <v>151</v>
      </c>
      <c r="I18" t="s">
        <v>160</v>
      </c>
      <c r="J18" s="13">
        <v>1.8856000000000001E-2</v>
      </c>
      <c r="K18" t="s">
        <v>161</v>
      </c>
      <c r="L18" t="s">
        <v>161</v>
      </c>
      <c r="M18" t="s">
        <v>161</v>
      </c>
      <c r="P18" t="s">
        <v>1401</v>
      </c>
      <c r="R18" s="3"/>
      <c r="S18" t="s">
        <v>1342</v>
      </c>
    </row>
    <row r="19" spans="1:19" x14ac:dyDescent="0.25">
      <c r="A19" s="7" t="s">
        <v>1402</v>
      </c>
      <c r="B19" t="s">
        <v>1403</v>
      </c>
      <c r="C19" t="s">
        <v>1340</v>
      </c>
      <c r="D19">
        <v>367303</v>
      </c>
      <c r="E19">
        <v>366950</v>
      </c>
      <c r="F19" t="s">
        <v>210</v>
      </c>
      <c r="G19" t="s">
        <v>42</v>
      </c>
      <c r="H19" t="s">
        <v>166</v>
      </c>
      <c r="I19" t="s">
        <v>160</v>
      </c>
      <c r="J19" s="13">
        <v>2.8527969999999998</v>
      </c>
      <c r="K19" t="s">
        <v>161</v>
      </c>
      <c r="L19" t="s">
        <v>161</v>
      </c>
      <c r="M19" t="s">
        <v>161</v>
      </c>
      <c r="N19" t="s">
        <v>170</v>
      </c>
      <c r="P19" t="s">
        <v>1404</v>
      </c>
      <c r="R19" s="3"/>
      <c r="S19" t="s">
        <v>1342</v>
      </c>
    </row>
    <row r="20" spans="1:19" x14ac:dyDescent="0.25">
      <c r="A20" s="7" t="s">
        <v>1405</v>
      </c>
      <c r="B20" t="s">
        <v>1406</v>
      </c>
      <c r="C20" t="s">
        <v>1340</v>
      </c>
      <c r="D20">
        <v>351906</v>
      </c>
      <c r="E20">
        <v>377898</v>
      </c>
      <c r="G20" t="s">
        <v>42</v>
      </c>
      <c r="H20" t="s">
        <v>982</v>
      </c>
      <c r="I20" t="s">
        <v>103</v>
      </c>
      <c r="J20" s="13">
        <v>3.8154E-2</v>
      </c>
      <c r="K20" t="s">
        <v>1082</v>
      </c>
      <c r="L20" t="s">
        <v>1082</v>
      </c>
      <c r="M20" t="s">
        <v>1082</v>
      </c>
      <c r="R20" s="3"/>
      <c r="S20" t="s">
        <v>1342</v>
      </c>
    </row>
    <row r="21" spans="1:19" x14ac:dyDescent="0.25">
      <c r="A21" s="7" t="s">
        <v>1407</v>
      </c>
      <c r="B21" t="s">
        <v>1408</v>
      </c>
      <c r="C21" t="s">
        <v>1340</v>
      </c>
      <c r="D21">
        <v>351826</v>
      </c>
      <c r="E21">
        <v>377829</v>
      </c>
      <c r="G21" t="s">
        <v>42</v>
      </c>
      <c r="H21" t="s">
        <v>982</v>
      </c>
      <c r="I21" t="s">
        <v>103</v>
      </c>
      <c r="J21" s="13">
        <v>7.0601999999999998E-2</v>
      </c>
      <c r="K21" t="s">
        <v>1082</v>
      </c>
      <c r="L21" t="s">
        <v>1082</v>
      </c>
      <c r="M21" t="s">
        <v>1082</v>
      </c>
      <c r="R21" s="3"/>
      <c r="S21" t="s">
        <v>1346</v>
      </c>
    </row>
    <row r="22" spans="1:19" x14ac:dyDescent="0.25">
      <c r="A22" s="7" t="s">
        <v>1409</v>
      </c>
      <c r="B22" t="s">
        <v>1410</v>
      </c>
      <c r="C22" t="s">
        <v>1340</v>
      </c>
      <c r="D22">
        <v>351814</v>
      </c>
      <c r="E22">
        <v>378060</v>
      </c>
      <c r="F22" t="s">
        <v>1411</v>
      </c>
      <c r="G22" t="s">
        <v>42</v>
      </c>
      <c r="H22" t="s">
        <v>982</v>
      </c>
      <c r="I22" t="s">
        <v>103</v>
      </c>
      <c r="J22" s="13">
        <v>5.2558000000000001E-2</v>
      </c>
      <c r="K22" t="s">
        <v>1082</v>
      </c>
      <c r="L22" t="s">
        <v>1082</v>
      </c>
      <c r="M22" t="s">
        <v>1082</v>
      </c>
      <c r="P22" t="s">
        <v>1412</v>
      </c>
      <c r="R22" s="3"/>
      <c r="S22" t="s">
        <v>1363</v>
      </c>
    </row>
    <row r="23" spans="1:19" x14ac:dyDescent="0.25">
      <c r="A23" s="7" t="s">
        <v>1413</v>
      </c>
      <c r="B23" t="s">
        <v>1414</v>
      </c>
      <c r="C23" t="s">
        <v>1340</v>
      </c>
      <c r="D23">
        <v>351695</v>
      </c>
      <c r="E23">
        <v>377922</v>
      </c>
      <c r="F23" t="s">
        <v>1415</v>
      </c>
      <c r="G23" t="s">
        <v>42</v>
      </c>
      <c r="H23" t="s">
        <v>982</v>
      </c>
      <c r="I23" t="s">
        <v>103</v>
      </c>
      <c r="J23" s="13">
        <v>1.1077E-2</v>
      </c>
      <c r="K23" t="s">
        <v>1082</v>
      </c>
      <c r="L23" t="s">
        <v>1082</v>
      </c>
      <c r="M23" t="s">
        <v>1082</v>
      </c>
      <c r="P23" t="s">
        <v>1416</v>
      </c>
      <c r="R23" s="3"/>
      <c r="S23" t="s">
        <v>1363</v>
      </c>
    </row>
    <row r="24" spans="1:19" x14ac:dyDescent="0.25">
      <c r="A24" s="7" t="s">
        <v>1417</v>
      </c>
      <c r="B24" t="s">
        <v>1418</v>
      </c>
      <c r="C24" t="s">
        <v>1340</v>
      </c>
      <c r="D24">
        <v>364575</v>
      </c>
      <c r="E24">
        <v>380439</v>
      </c>
      <c r="G24" t="s">
        <v>126</v>
      </c>
      <c r="H24" t="s">
        <v>455</v>
      </c>
      <c r="I24" t="s">
        <v>44</v>
      </c>
      <c r="J24" s="13">
        <v>2.2929000000000001E-2</v>
      </c>
      <c r="K24" t="s">
        <v>44</v>
      </c>
      <c r="L24" t="s">
        <v>955</v>
      </c>
      <c r="P24" t="s">
        <v>1419</v>
      </c>
      <c r="R24" s="3" t="s">
        <v>46</v>
      </c>
      <c r="S24" t="s">
        <v>1363</v>
      </c>
    </row>
    <row r="25" spans="1:19" x14ac:dyDescent="0.25">
      <c r="A25" s="7" t="s">
        <v>1420</v>
      </c>
      <c r="B25" t="s">
        <v>1421</v>
      </c>
      <c r="C25" t="s">
        <v>1340</v>
      </c>
      <c r="D25">
        <v>340777</v>
      </c>
      <c r="E25">
        <v>355270</v>
      </c>
      <c r="F25" t="s">
        <v>1422</v>
      </c>
      <c r="G25" t="s">
        <v>58</v>
      </c>
      <c r="H25" t="s">
        <v>265</v>
      </c>
      <c r="I25" t="s">
        <v>44</v>
      </c>
      <c r="J25" s="13">
        <v>2.0680170000000002</v>
      </c>
      <c r="K25" t="s">
        <v>44</v>
      </c>
      <c r="L25" t="s">
        <v>266</v>
      </c>
      <c r="M25" t="s">
        <v>266</v>
      </c>
      <c r="R25" s="3"/>
      <c r="S25" t="s">
        <v>1342</v>
      </c>
    </row>
    <row r="26" spans="1:19" x14ac:dyDescent="0.25">
      <c r="A26" s="7" t="s">
        <v>1423</v>
      </c>
      <c r="B26" t="s">
        <v>1424</v>
      </c>
      <c r="C26" t="s">
        <v>1340</v>
      </c>
      <c r="D26">
        <v>345175</v>
      </c>
      <c r="E26">
        <v>351675</v>
      </c>
      <c r="F26" t="s">
        <v>1425</v>
      </c>
      <c r="G26" t="s">
        <v>58</v>
      </c>
      <c r="H26" t="s">
        <v>265</v>
      </c>
      <c r="I26" t="s">
        <v>44</v>
      </c>
      <c r="J26" s="13">
        <v>0.98102500000000004</v>
      </c>
      <c r="K26" t="s">
        <v>44</v>
      </c>
      <c r="L26" t="s">
        <v>1426</v>
      </c>
      <c r="P26" t="s">
        <v>1427</v>
      </c>
      <c r="R26" s="3"/>
      <c r="S26" t="s">
        <v>1363</v>
      </c>
    </row>
    <row r="27" spans="1:19" x14ac:dyDescent="0.25">
      <c r="A27" s="7" t="s">
        <v>1428</v>
      </c>
      <c r="B27" t="s">
        <v>1429</v>
      </c>
      <c r="C27" t="s">
        <v>1340</v>
      </c>
      <c r="D27">
        <v>338504</v>
      </c>
      <c r="E27">
        <v>360355</v>
      </c>
      <c r="F27" t="s">
        <v>1430</v>
      </c>
      <c r="G27" t="s">
        <v>42</v>
      </c>
      <c r="H27" t="s">
        <v>279</v>
      </c>
      <c r="I27" t="s">
        <v>44</v>
      </c>
      <c r="J27" s="13">
        <v>1.465E-2</v>
      </c>
      <c r="K27" t="s">
        <v>44</v>
      </c>
      <c r="L27" t="s">
        <v>280</v>
      </c>
      <c r="P27" t="s">
        <v>1431</v>
      </c>
      <c r="R27" s="3" t="s">
        <v>46</v>
      </c>
      <c r="S27" t="s">
        <v>1363</v>
      </c>
    </row>
    <row r="28" spans="1:19" x14ac:dyDescent="0.25">
      <c r="A28" s="7" t="s">
        <v>1432</v>
      </c>
      <c r="B28" t="s">
        <v>1433</v>
      </c>
      <c r="C28" t="s">
        <v>1340</v>
      </c>
      <c r="D28">
        <v>341033</v>
      </c>
      <c r="E28">
        <v>374406</v>
      </c>
      <c r="F28" t="s">
        <v>1434</v>
      </c>
      <c r="G28" t="s">
        <v>42</v>
      </c>
      <c r="H28" t="s">
        <v>772</v>
      </c>
      <c r="I28" t="s">
        <v>160</v>
      </c>
      <c r="J28" s="13">
        <v>2.4971E-2</v>
      </c>
      <c r="K28" t="s">
        <v>371</v>
      </c>
      <c r="L28" t="s">
        <v>372</v>
      </c>
      <c r="P28" t="s">
        <v>1435</v>
      </c>
      <c r="R28" s="3"/>
      <c r="S28" t="s">
        <v>1363</v>
      </c>
    </row>
    <row r="29" spans="1:19" x14ac:dyDescent="0.25">
      <c r="A29" s="7" t="s">
        <v>1436</v>
      </c>
      <c r="B29" t="s">
        <v>1437</v>
      </c>
      <c r="C29" t="s">
        <v>1340</v>
      </c>
      <c r="D29">
        <v>342831</v>
      </c>
      <c r="E29">
        <v>368537</v>
      </c>
      <c r="G29" t="s">
        <v>58</v>
      </c>
      <c r="H29" t="s">
        <v>334</v>
      </c>
      <c r="I29" t="s">
        <v>44</v>
      </c>
      <c r="J29" s="13">
        <v>17.721717000000002</v>
      </c>
      <c r="K29" t="s">
        <v>291</v>
      </c>
      <c r="L29" t="s">
        <v>363</v>
      </c>
      <c r="M29" t="s">
        <v>363</v>
      </c>
      <c r="R29" s="3" t="s">
        <v>46</v>
      </c>
      <c r="S29" t="s">
        <v>1342</v>
      </c>
    </row>
    <row r="30" spans="1:19" x14ac:dyDescent="0.25">
      <c r="A30" s="7" t="s">
        <v>1438</v>
      </c>
      <c r="B30" t="s">
        <v>1439</v>
      </c>
      <c r="C30" t="s">
        <v>1340</v>
      </c>
      <c r="D30">
        <v>346597</v>
      </c>
      <c r="E30">
        <v>376111</v>
      </c>
      <c r="G30" t="s">
        <v>42</v>
      </c>
      <c r="H30" t="s">
        <v>334</v>
      </c>
      <c r="I30" t="s">
        <v>160</v>
      </c>
      <c r="J30" s="13">
        <v>1.1366689999999999</v>
      </c>
      <c r="K30" t="s">
        <v>371</v>
      </c>
      <c r="L30" t="s">
        <v>406</v>
      </c>
      <c r="P30" t="s">
        <v>1440</v>
      </c>
      <c r="Q30" s="7" t="s">
        <v>46</v>
      </c>
      <c r="R30" s="3"/>
      <c r="S30" t="s">
        <v>1441</v>
      </c>
    </row>
    <row r="31" spans="1:19" x14ac:dyDescent="0.25">
      <c r="A31" s="7" t="s">
        <v>1442</v>
      </c>
      <c r="B31" t="s">
        <v>1443</v>
      </c>
      <c r="C31" t="s">
        <v>1340</v>
      </c>
      <c r="D31">
        <v>348497</v>
      </c>
      <c r="E31">
        <v>374677</v>
      </c>
      <c r="G31" t="s">
        <v>42</v>
      </c>
      <c r="H31" t="s">
        <v>1065</v>
      </c>
      <c r="I31" t="s">
        <v>103</v>
      </c>
      <c r="J31" s="13">
        <v>0.13947000000000001</v>
      </c>
      <c r="K31" t="s">
        <v>1050</v>
      </c>
      <c r="L31" t="s">
        <v>1050</v>
      </c>
      <c r="M31" t="s">
        <v>1050</v>
      </c>
      <c r="P31" t="s">
        <v>1444</v>
      </c>
      <c r="R31" s="3"/>
      <c r="S31" t="s">
        <v>1363</v>
      </c>
    </row>
    <row r="32" spans="1:19" x14ac:dyDescent="0.25">
      <c r="A32" s="7" t="s">
        <v>1445</v>
      </c>
      <c r="B32" t="s">
        <v>1446</v>
      </c>
      <c r="C32" t="s">
        <v>1340</v>
      </c>
      <c r="D32">
        <v>352515</v>
      </c>
      <c r="E32">
        <v>367320</v>
      </c>
      <c r="F32" t="s">
        <v>1447</v>
      </c>
      <c r="G32" t="s">
        <v>42</v>
      </c>
      <c r="H32" t="s">
        <v>102</v>
      </c>
      <c r="I32" t="s">
        <v>44</v>
      </c>
      <c r="J32" s="13">
        <v>0.28834500000000002</v>
      </c>
      <c r="K32" t="s">
        <v>44</v>
      </c>
      <c r="L32" t="s">
        <v>1301</v>
      </c>
      <c r="M32" t="s">
        <v>1302</v>
      </c>
      <c r="P32" t="s">
        <v>1448</v>
      </c>
      <c r="R32" s="3"/>
      <c r="S32" t="s">
        <v>1363</v>
      </c>
    </row>
    <row r="33" spans="1:19" x14ac:dyDescent="0.25">
      <c r="A33" s="7" t="s">
        <v>1449</v>
      </c>
      <c r="B33" t="s">
        <v>1450</v>
      </c>
      <c r="C33" t="s">
        <v>1340</v>
      </c>
      <c r="D33">
        <v>353434</v>
      </c>
      <c r="E33">
        <v>370263</v>
      </c>
      <c r="F33" t="s">
        <v>1451</v>
      </c>
      <c r="G33" t="s">
        <v>42</v>
      </c>
      <c r="H33" t="s">
        <v>102</v>
      </c>
      <c r="I33" t="s">
        <v>44</v>
      </c>
      <c r="J33" s="13">
        <v>0.21133099999999999</v>
      </c>
      <c r="K33" t="s">
        <v>44</v>
      </c>
      <c r="L33" t="s">
        <v>1301</v>
      </c>
      <c r="M33" t="s">
        <v>1302</v>
      </c>
      <c r="P33" t="s">
        <v>1452</v>
      </c>
      <c r="R33" s="3" t="s">
        <v>46</v>
      </c>
      <c r="S33" t="s">
        <v>1363</v>
      </c>
    </row>
    <row r="34" spans="1:19" x14ac:dyDescent="0.25">
      <c r="A34" s="7" t="s">
        <v>1453</v>
      </c>
      <c r="B34" t="s">
        <v>1454</v>
      </c>
      <c r="C34" t="s">
        <v>1340</v>
      </c>
      <c r="D34">
        <v>352826</v>
      </c>
      <c r="E34">
        <v>367551</v>
      </c>
      <c r="F34" t="s">
        <v>1455</v>
      </c>
      <c r="G34" t="s">
        <v>42</v>
      </c>
      <c r="H34" t="s">
        <v>102</v>
      </c>
      <c r="I34" t="s">
        <v>44</v>
      </c>
      <c r="J34" s="13">
        <v>7.8220000000000008E-3</v>
      </c>
      <c r="K34" t="s">
        <v>44</v>
      </c>
      <c r="L34" t="s">
        <v>1301</v>
      </c>
      <c r="M34" t="s">
        <v>1302</v>
      </c>
      <c r="P34" t="s">
        <v>1456</v>
      </c>
      <c r="R34" s="3"/>
      <c r="S34" t="s">
        <v>1363</v>
      </c>
    </row>
    <row r="35" spans="1:19" x14ac:dyDescent="0.25">
      <c r="A35" s="7" t="s">
        <v>1457</v>
      </c>
      <c r="B35" t="s">
        <v>1458</v>
      </c>
      <c r="C35" t="s">
        <v>1340</v>
      </c>
      <c r="D35">
        <v>354515</v>
      </c>
      <c r="E35">
        <v>374108</v>
      </c>
      <c r="G35" t="s">
        <v>58</v>
      </c>
      <c r="H35" t="s">
        <v>445</v>
      </c>
      <c r="I35" t="s">
        <v>44</v>
      </c>
      <c r="J35" s="13">
        <v>0.69062299999999999</v>
      </c>
      <c r="K35" t="s">
        <v>44</v>
      </c>
      <c r="L35" t="s">
        <v>446</v>
      </c>
      <c r="M35" t="s">
        <v>446</v>
      </c>
      <c r="R35" s="3" t="s">
        <v>46</v>
      </c>
      <c r="S35" t="s">
        <v>1342</v>
      </c>
    </row>
    <row r="36" spans="1:19" x14ac:dyDescent="0.25">
      <c r="A36" s="12" t="s">
        <v>1459</v>
      </c>
      <c r="B36" t="s">
        <v>1460</v>
      </c>
      <c r="C36" t="s">
        <v>1461</v>
      </c>
      <c r="D36">
        <v>347860</v>
      </c>
      <c r="E36">
        <v>356501</v>
      </c>
      <c r="G36" t="s">
        <v>58</v>
      </c>
      <c r="H36" t="s">
        <v>43</v>
      </c>
      <c r="I36" t="s">
        <v>44</v>
      </c>
      <c r="J36" s="13">
        <v>16.029505</v>
      </c>
      <c r="K36" t="s">
        <v>44</v>
      </c>
      <c r="L36" t="s">
        <v>498</v>
      </c>
      <c r="R36" s="3"/>
      <c r="S36" t="s">
        <v>1462</v>
      </c>
    </row>
    <row r="37" spans="1:19" x14ac:dyDescent="0.25">
      <c r="A37" s="7" t="s">
        <v>1463</v>
      </c>
      <c r="B37" t="s">
        <v>1464</v>
      </c>
      <c r="C37" t="s">
        <v>1340</v>
      </c>
      <c r="D37">
        <v>345953</v>
      </c>
      <c r="E37">
        <v>376699</v>
      </c>
      <c r="G37" t="s">
        <v>58</v>
      </c>
      <c r="H37" t="s">
        <v>334</v>
      </c>
      <c r="I37" t="s">
        <v>160</v>
      </c>
      <c r="J37" s="13">
        <v>9.3086540000000007</v>
      </c>
      <c r="K37" t="s">
        <v>371</v>
      </c>
      <c r="L37" t="s">
        <v>510</v>
      </c>
      <c r="M37" t="s">
        <v>511</v>
      </c>
      <c r="N37" t="s">
        <v>407</v>
      </c>
      <c r="P37" t="s">
        <v>1465</v>
      </c>
      <c r="Q37" s="7" t="s">
        <v>46</v>
      </c>
      <c r="R37" s="3" t="s">
        <v>46</v>
      </c>
      <c r="S37" t="s">
        <v>1466</v>
      </c>
    </row>
    <row r="38" spans="1:19" x14ac:dyDescent="0.25">
      <c r="A38" s="7" t="s">
        <v>1467</v>
      </c>
      <c r="B38" t="s">
        <v>1468</v>
      </c>
      <c r="C38" t="s">
        <v>1340</v>
      </c>
      <c r="D38">
        <v>346957</v>
      </c>
      <c r="E38">
        <v>376851</v>
      </c>
      <c r="G38" t="s">
        <v>58</v>
      </c>
      <c r="H38" t="s">
        <v>334</v>
      </c>
      <c r="I38" t="s">
        <v>160</v>
      </c>
      <c r="J38" s="13">
        <v>11.400017</v>
      </c>
      <c r="K38" t="s">
        <v>371</v>
      </c>
      <c r="L38" t="s">
        <v>510</v>
      </c>
      <c r="M38" t="s">
        <v>511</v>
      </c>
      <c r="N38" t="s">
        <v>533</v>
      </c>
      <c r="P38" t="s">
        <v>1465</v>
      </c>
      <c r="Q38" s="7" t="s">
        <v>46</v>
      </c>
      <c r="R38" s="3"/>
      <c r="S38" t="s">
        <v>1466</v>
      </c>
    </row>
    <row r="39" spans="1:19" x14ac:dyDescent="0.25">
      <c r="A39" s="7" t="s">
        <v>1469</v>
      </c>
      <c r="B39" t="s">
        <v>1470</v>
      </c>
      <c r="C39" t="s">
        <v>1340</v>
      </c>
      <c r="D39">
        <v>346491</v>
      </c>
      <c r="E39">
        <v>376881</v>
      </c>
      <c r="G39" t="s">
        <v>58</v>
      </c>
      <c r="H39" t="s">
        <v>334</v>
      </c>
      <c r="I39" t="s">
        <v>160</v>
      </c>
      <c r="J39" s="13">
        <v>4.1777689999999996</v>
      </c>
      <c r="K39" t="s">
        <v>371</v>
      </c>
      <c r="L39" t="s">
        <v>510</v>
      </c>
      <c r="M39" t="s">
        <v>511</v>
      </c>
      <c r="N39" t="s">
        <v>533</v>
      </c>
      <c r="P39" t="s">
        <v>1465</v>
      </c>
      <c r="Q39" s="7" t="s">
        <v>46</v>
      </c>
      <c r="R39" s="3"/>
      <c r="S39" t="s">
        <v>1466</v>
      </c>
    </row>
    <row r="40" spans="1:19" x14ac:dyDescent="0.25">
      <c r="A40" s="7" t="s">
        <v>1471</v>
      </c>
      <c r="B40" t="s">
        <v>1472</v>
      </c>
      <c r="C40" t="s">
        <v>1340</v>
      </c>
      <c r="D40">
        <v>365478</v>
      </c>
      <c r="E40">
        <v>369729</v>
      </c>
      <c r="G40" t="s">
        <v>42</v>
      </c>
      <c r="H40" t="s">
        <v>633</v>
      </c>
      <c r="I40" t="s">
        <v>94</v>
      </c>
      <c r="J40" s="13">
        <v>2.3851000000000001E-2</v>
      </c>
      <c r="K40" t="s">
        <v>1003</v>
      </c>
      <c r="L40" t="s">
        <v>1003</v>
      </c>
      <c r="M40" t="s">
        <v>1003</v>
      </c>
      <c r="R40" s="3"/>
      <c r="S40" t="s">
        <v>1342</v>
      </c>
    </row>
    <row r="41" spans="1:19" x14ac:dyDescent="0.25">
      <c r="A41" s="7" t="s">
        <v>1473</v>
      </c>
      <c r="B41" t="s">
        <v>1474</v>
      </c>
      <c r="C41" t="s">
        <v>1340</v>
      </c>
      <c r="D41">
        <v>367905</v>
      </c>
      <c r="E41">
        <v>374520</v>
      </c>
      <c r="F41" t="s">
        <v>1475</v>
      </c>
      <c r="G41" t="s">
        <v>42</v>
      </c>
      <c r="H41" t="s">
        <v>576</v>
      </c>
      <c r="I41" t="s">
        <v>160</v>
      </c>
      <c r="J41" s="13">
        <v>0.29707</v>
      </c>
      <c r="K41" t="s">
        <v>235</v>
      </c>
      <c r="L41" t="s">
        <v>235</v>
      </c>
      <c r="M41" t="s">
        <v>235</v>
      </c>
      <c r="P41" t="s">
        <v>1476</v>
      </c>
      <c r="R41" s="3"/>
      <c r="S41" t="s">
        <v>1477</v>
      </c>
    </row>
    <row r="42" spans="1:19" x14ac:dyDescent="0.25">
      <c r="A42" s="7" t="s">
        <v>1478</v>
      </c>
      <c r="B42" t="s">
        <v>1479</v>
      </c>
      <c r="C42" t="s">
        <v>1340</v>
      </c>
      <c r="D42">
        <v>366163</v>
      </c>
      <c r="E42">
        <v>374016</v>
      </c>
      <c r="F42" t="s">
        <v>1480</v>
      </c>
      <c r="G42" t="s">
        <v>42</v>
      </c>
      <c r="H42" t="s">
        <v>576</v>
      </c>
      <c r="I42" t="s">
        <v>160</v>
      </c>
      <c r="J42" s="13">
        <v>1.5152000000000001E-2</v>
      </c>
      <c r="K42" t="s">
        <v>235</v>
      </c>
      <c r="L42" t="s">
        <v>235</v>
      </c>
      <c r="M42" t="s">
        <v>235</v>
      </c>
      <c r="R42" s="3"/>
      <c r="S42" t="s">
        <v>1342</v>
      </c>
    </row>
    <row r="43" spans="1:19" x14ac:dyDescent="0.25">
      <c r="A43" s="7" t="s">
        <v>1481</v>
      </c>
      <c r="B43" t="s">
        <v>1482</v>
      </c>
      <c r="C43" t="s">
        <v>1340</v>
      </c>
      <c r="D43">
        <v>366123</v>
      </c>
      <c r="E43">
        <v>374021</v>
      </c>
      <c r="G43" t="s">
        <v>42</v>
      </c>
      <c r="H43" t="s">
        <v>576</v>
      </c>
      <c r="I43" t="s">
        <v>160</v>
      </c>
      <c r="J43" s="13">
        <v>4.1079999999999997E-3</v>
      </c>
      <c r="K43" t="s">
        <v>235</v>
      </c>
      <c r="L43" t="s">
        <v>235</v>
      </c>
      <c r="M43" t="s">
        <v>235</v>
      </c>
      <c r="P43" t="s">
        <v>1483</v>
      </c>
      <c r="R43" s="3"/>
      <c r="S43" t="s">
        <v>1363</v>
      </c>
    </row>
    <row r="44" spans="1:19" x14ac:dyDescent="0.25">
      <c r="A44" s="7" t="s">
        <v>1484</v>
      </c>
      <c r="B44" t="s">
        <v>1485</v>
      </c>
      <c r="C44" t="s">
        <v>1340</v>
      </c>
      <c r="D44">
        <v>366333</v>
      </c>
      <c r="E44">
        <v>374371</v>
      </c>
      <c r="G44" t="s">
        <v>42</v>
      </c>
      <c r="H44" t="s">
        <v>576</v>
      </c>
      <c r="I44" t="s">
        <v>160</v>
      </c>
      <c r="J44" s="13">
        <v>1.2931079999999999</v>
      </c>
      <c r="K44" t="s">
        <v>235</v>
      </c>
      <c r="L44" t="s">
        <v>235</v>
      </c>
      <c r="M44" t="s">
        <v>235</v>
      </c>
      <c r="P44" t="s">
        <v>1486</v>
      </c>
      <c r="R44" s="3"/>
      <c r="S44" t="s">
        <v>1363</v>
      </c>
    </row>
    <row r="45" spans="1:19" x14ac:dyDescent="0.25">
      <c r="A45" s="7" t="s">
        <v>1487</v>
      </c>
      <c r="B45" t="s">
        <v>1488</v>
      </c>
      <c r="C45" t="s">
        <v>1340</v>
      </c>
      <c r="D45">
        <v>366366</v>
      </c>
      <c r="E45">
        <v>372318</v>
      </c>
      <c r="F45" t="s">
        <v>1489</v>
      </c>
      <c r="G45" t="s">
        <v>126</v>
      </c>
      <c r="H45" t="s">
        <v>572</v>
      </c>
      <c r="I45" t="s">
        <v>160</v>
      </c>
      <c r="J45" s="13">
        <v>0.17257800000000001</v>
      </c>
      <c r="K45" t="s">
        <v>235</v>
      </c>
      <c r="L45" t="s">
        <v>235</v>
      </c>
      <c r="M45" t="s">
        <v>235</v>
      </c>
      <c r="P45" t="s">
        <v>1490</v>
      </c>
      <c r="R45" s="3"/>
      <c r="S45" t="s">
        <v>1363</v>
      </c>
    </row>
    <row r="46" spans="1:19" x14ac:dyDescent="0.25">
      <c r="A46" s="7" t="s">
        <v>1491</v>
      </c>
      <c r="B46" t="s">
        <v>1492</v>
      </c>
      <c r="C46" t="s">
        <v>1340</v>
      </c>
      <c r="D46">
        <v>364127</v>
      </c>
      <c r="E46">
        <v>373562</v>
      </c>
      <c r="G46" t="s">
        <v>42</v>
      </c>
      <c r="H46" t="s">
        <v>590</v>
      </c>
      <c r="I46" t="s">
        <v>160</v>
      </c>
      <c r="J46" s="13">
        <v>0.47998400000000002</v>
      </c>
      <c r="K46" t="s">
        <v>235</v>
      </c>
      <c r="L46" t="s">
        <v>235</v>
      </c>
      <c r="M46" t="s">
        <v>235</v>
      </c>
      <c r="N46" t="s">
        <v>1493</v>
      </c>
      <c r="P46" t="s">
        <v>1494</v>
      </c>
      <c r="R46" s="3"/>
      <c r="S46" t="s">
        <v>1495</v>
      </c>
    </row>
    <row r="47" spans="1:19" x14ac:dyDescent="0.25">
      <c r="A47" s="7" t="s">
        <v>1496</v>
      </c>
      <c r="B47" t="s">
        <v>1497</v>
      </c>
      <c r="C47" t="s">
        <v>1340</v>
      </c>
      <c r="D47">
        <v>365865</v>
      </c>
      <c r="E47">
        <v>373669</v>
      </c>
      <c r="G47" t="s">
        <v>42</v>
      </c>
      <c r="H47" t="s">
        <v>572</v>
      </c>
      <c r="I47" t="s">
        <v>160</v>
      </c>
      <c r="J47" s="13">
        <v>6.2319999999999997E-3</v>
      </c>
      <c r="K47" t="s">
        <v>235</v>
      </c>
      <c r="L47" t="s">
        <v>235</v>
      </c>
      <c r="M47" t="s">
        <v>235</v>
      </c>
      <c r="P47" t="s">
        <v>1498</v>
      </c>
      <c r="Q47" s="7" t="s">
        <v>46</v>
      </c>
      <c r="R47" s="3"/>
      <c r="S47" t="s">
        <v>1363</v>
      </c>
    </row>
    <row r="48" spans="1:19" x14ac:dyDescent="0.25">
      <c r="A48" s="7" t="s">
        <v>1499</v>
      </c>
      <c r="B48" t="s">
        <v>1500</v>
      </c>
      <c r="C48" t="s">
        <v>1340</v>
      </c>
      <c r="D48">
        <v>366533</v>
      </c>
      <c r="E48">
        <v>374095</v>
      </c>
      <c r="F48" t="s">
        <v>1501</v>
      </c>
      <c r="G48" t="s">
        <v>42</v>
      </c>
      <c r="H48" t="s">
        <v>576</v>
      </c>
      <c r="I48" t="s">
        <v>160</v>
      </c>
      <c r="J48" s="13">
        <v>0.18161099999999999</v>
      </c>
      <c r="K48" t="s">
        <v>235</v>
      </c>
      <c r="L48" t="s">
        <v>235</v>
      </c>
      <c r="M48" t="s">
        <v>235</v>
      </c>
      <c r="P48" t="s">
        <v>1502</v>
      </c>
      <c r="R48" s="3"/>
      <c r="S48" t="s">
        <v>1363</v>
      </c>
    </row>
    <row r="49" spans="1:19" x14ac:dyDescent="0.25">
      <c r="A49" s="7" t="s">
        <v>1503</v>
      </c>
      <c r="B49" t="s">
        <v>1504</v>
      </c>
      <c r="C49" t="s">
        <v>1340</v>
      </c>
      <c r="D49">
        <v>338177</v>
      </c>
      <c r="E49">
        <v>376531</v>
      </c>
      <c r="G49" t="s">
        <v>42</v>
      </c>
      <c r="H49" t="s">
        <v>1505</v>
      </c>
      <c r="I49" t="s">
        <v>160</v>
      </c>
      <c r="J49" s="13">
        <v>8.1531660000000006</v>
      </c>
      <c r="K49" t="s">
        <v>371</v>
      </c>
      <c r="L49" t="s">
        <v>647</v>
      </c>
      <c r="P49" t="s">
        <v>1506</v>
      </c>
      <c r="R49" s="3"/>
      <c r="S49" t="s">
        <v>1342</v>
      </c>
    </row>
    <row r="50" spans="1:19" x14ac:dyDescent="0.25">
      <c r="A50" s="7" t="s">
        <v>1507</v>
      </c>
      <c r="B50" t="s">
        <v>1508</v>
      </c>
      <c r="C50" t="s">
        <v>1340</v>
      </c>
      <c r="D50">
        <v>337241</v>
      </c>
      <c r="E50">
        <v>375940</v>
      </c>
      <c r="F50" t="s">
        <v>1509</v>
      </c>
      <c r="G50" t="s">
        <v>42</v>
      </c>
      <c r="H50" t="s">
        <v>1059</v>
      </c>
      <c r="I50" t="s">
        <v>160</v>
      </c>
      <c r="J50" s="13">
        <v>0.227326</v>
      </c>
      <c r="K50" t="s">
        <v>371</v>
      </c>
      <c r="L50" t="s">
        <v>647</v>
      </c>
      <c r="P50" t="s">
        <v>1510</v>
      </c>
      <c r="R50" s="3"/>
      <c r="S50" t="s">
        <v>1342</v>
      </c>
    </row>
    <row r="51" spans="1:19" x14ac:dyDescent="0.25">
      <c r="A51" s="7" t="s">
        <v>1511</v>
      </c>
      <c r="B51" t="s">
        <v>1512</v>
      </c>
      <c r="C51" t="s">
        <v>1340</v>
      </c>
      <c r="D51">
        <v>337864</v>
      </c>
      <c r="E51">
        <v>375417</v>
      </c>
      <c r="F51" t="s">
        <v>1513</v>
      </c>
      <c r="G51" t="s">
        <v>42</v>
      </c>
      <c r="H51" t="s">
        <v>1505</v>
      </c>
      <c r="I51" t="s">
        <v>160</v>
      </c>
      <c r="J51" s="13">
        <v>6.4079999999999998E-2</v>
      </c>
      <c r="K51" t="s">
        <v>371</v>
      </c>
      <c r="L51" t="s">
        <v>647</v>
      </c>
      <c r="R51" s="3"/>
      <c r="S51" t="s">
        <v>1342</v>
      </c>
    </row>
    <row r="52" spans="1:19" x14ac:dyDescent="0.25">
      <c r="A52" s="7">
        <v>1015</v>
      </c>
      <c r="B52" t="s">
        <v>1514</v>
      </c>
      <c r="C52" t="s">
        <v>1340</v>
      </c>
      <c r="D52">
        <v>337867</v>
      </c>
      <c r="E52">
        <v>376125</v>
      </c>
      <c r="G52" t="s">
        <v>126</v>
      </c>
      <c r="H52" t="s">
        <v>1505</v>
      </c>
      <c r="I52" t="s">
        <v>160</v>
      </c>
      <c r="J52" s="13">
        <v>1.5279149999999999</v>
      </c>
      <c r="K52" t="s">
        <v>371</v>
      </c>
      <c r="L52" t="s">
        <v>647</v>
      </c>
      <c r="P52" t="s">
        <v>1515</v>
      </c>
      <c r="R52" s="3"/>
      <c r="S52" t="s">
        <v>1363</v>
      </c>
    </row>
    <row r="53" spans="1:19" x14ac:dyDescent="0.25">
      <c r="A53" s="7">
        <v>1016</v>
      </c>
      <c r="B53" t="s">
        <v>1516</v>
      </c>
      <c r="C53" t="s">
        <v>1340</v>
      </c>
      <c r="D53">
        <v>337747</v>
      </c>
      <c r="E53">
        <v>376085</v>
      </c>
      <c r="G53" t="s">
        <v>58</v>
      </c>
      <c r="H53" t="s">
        <v>1505</v>
      </c>
      <c r="I53" t="s">
        <v>160</v>
      </c>
      <c r="J53" s="13">
        <v>2.6699459999999999</v>
      </c>
      <c r="K53" t="s">
        <v>371</v>
      </c>
      <c r="L53" t="s">
        <v>647</v>
      </c>
      <c r="P53" t="s">
        <v>1517</v>
      </c>
      <c r="R53" s="3"/>
      <c r="S53" t="s">
        <v>1363</v>
      </c>
    </row>
    <row r="54" spans="1:19" x14ac:dyDescent="0.25">
      <c r="A54" s="7">
        <v>1017</v>
      </c>
      <c r="B54" t="s">
        <v>1518</v>
      </c>
      <c r="C54" t="s">
        <v>1340</v>
      </c>
      <c r="D54">
        <v>339712</v>
      </c>
      <c r="E54">
        <v>377516</v>
      </c>
      <c r="G54" t="s">
        <v>126</v>
      </c>
      <c r="H54" t="s">
        <v>646</v>
      </c>
      <c r="I54" t="s">
        <v>160</v>
      </c>
      <c r="J54" s="13">
        <v>1.1184179999999999</v>
      </c>
      <c r="K54" t="s">
        <v>371</v>
      </c>
      <c r="L54" t="s">
        <v>647</v>
      </c>
      <c r="N54" t="s">
        <v>781</v>
      </c>
      <c r="P54" t="s">
        <v>1519</v>
      </c>
      <c r="R54" s="3"/>
      <c r="S54" t="s">
        <v>1363</v>
      </c>
    </row>
    <row r="55" spans="1:19" x14ac:dyDescent="0.25">
      <c r="A55" s="7">
        <v>1018</v>
      </c>
      <c r="B55" t="s">
        <v>1520</v>
      </c>
      <c r="C55" t="s">
        <v>1340</v>
      </c>
      <c r="D55">
        <v>339856</v>
      </c>
      <c r="E55">
        <v>375390</v>
      </c>
      <c r="G55" t="s">
        <v>42</v>
      </c>
      <c r="H55" t="s">
        <v>751</v>
      </c>
      <c r="I55" t="s">
        <v>160</v>
      </c>
      <c r="J55" s="13">
        <v>8.7070999999999996E-2</v>
      </c>
      <c r="K55" t="s">
        <v>371</v>
      </c>
      <c r="L55" t="s">
        <v>647</v>
      </c>
      <c r="P55" t="s">
        <v>1521</v>
      </c>
      <c r="R55" s="3"/>
      <c r="S55" t="s">
        <v>1363</v>
      </c>
    </row>
    <row r="56" spans="1:19" x14ac:dyDescent="0.25">
      <c r="A56" s="7">
        <v>1020</v>
      </c>
      <c r="B56" t="s">
        <v>1522</v>
      </c>
      <c r="C56" t="s">
        <v>1340</v>
      </c>
      <c r="D56">
        <v>338647</v>
      </c>
      <c r="E56">
        <v>375327</v>
      </c>
      <c r="G56" t="s">
        <v>42</v>
      </c>
      <c r="H56" t="s">
        <v>1505</v>
      </c>
      <c r="I56" t="s">
        <v>160</v>
      </c>
      <c r="J56" s="13">
        <v>0.226268</v>
      </c>
      <c r="K56" t="s">
        <v>371</v>
      </c>
      <c r="L56" t="s">
        <v>647</v>
      </c>
      <c r="P56" t="s">
        <v>1523</v>
      </c>
      <c r="R56" s="3"/>
      <c r="S56" t="s">
        <v>1363</v>
      </c>
    </row>
    <row r="57" spans="1:19" x14ac:dyDescent="0.25">
      <c r="A57" s="7">
        <v>1029</v>
      </c>
      <c r="B57" t="s">
        <v>1524</v>
      </c>
      <c r="C57" t="s">
        <v>1340</v>
      </c>
      <c r="D57">
        <v>337640</v>
      </c>
      <c r="E57">
        <v>376022</v>
      </c>
      <c r="F57" t="s">
        <v>1525</v>
      </c>
      <c r="G57" t="s">
        <v>126</v>
      </c>
      <c r="H57" t="s">
        <v>1505</v>
      </c>
      <c r="I57" t="s">
        <v>160</v>
      </c>
      <c r="J57" s="13">
        <v>4.5014999999999999E-2</v>
      </c>
      <c r="K57" t="s">
        <v>371</v>
      </c>
      <c r="L57" t="s">
        <v>647</v>
      </c>
      <c r="P57" t="s">
        <v>1526</v>
      </c>
      <c r="R57" s="3"/>
      <c r="S57" t="s">
        <v>1363</v>
      </c>
    </row>
    <row r="58" spans="1:19" x14ac:dyDescent="0.25">
      <c r="A58" s="7">
        <v>1030</v>
      </c>
      <c r="B58" t="s">
        <v>1527</v>
      </c>
      <c r="C58" t="s">
        <v>1340</v>
      </c>
      <c r="D58">
        <v>340309</v>
      </c>
      <c r="E58">
        <v>376897</v>
      </c>
      <c r="F58" t="s">
        <v>1528</v>
      </c>
      <c r="G58" t="s">
        <v>42</v>
      </c>
      <c r="H58" t="s">
        <v>646</v>
      </c>
      <c r="I58" t="s">
        <v>160</v>
      </c>
      <c r="J58" s="13">
        <v>4.993E-3</v>
      </c>
      <c r="K58" t="s">
        <v>371</v>
      </c>
      <c r="L58" t="s">
        <v>647</v>
      </c>
      <c r="P58" t="s">
        <v>1529</v>
      </c>
      <c r="R58" s="3"/>
      <c r="S58" t="s">
        <v>1363</v>
      </c>
    </row>
    <row r="59" spans="1:19" x14ac:dyDescent="0.25">
      <c r="A59" s="7">
        <v>1046</v>
      </c>
      <c r="B59" t="s">
        <v>1530</v>
      </c>
      <c r="C59" t="s">
        <v>1354</v>
      </c>
      <c r="D59">
        <v>344943</v>
      </c>
      <c r="E59">
        <v>375843</v>
      </c>
      <c r="G59" t="s">
        <v>42</v>
      </c>
      <c r="H59" t="s">
        <v>334</v>
      </c>
      <c r="I59" t="s">
        <v>160</v>
      </c>
      <c r="J59" s="13">
        <v>0.422707</v>
      </c>
      <c r="K59" t="s">
        <v>371</v>
      </c>
      <c r="L59" t="s">
        <v>647</v>
      </c>
      <c r="N59" t="s">
        <v>383</v>
      </c>
      <c r="P59" t="s">
        <v>1531</v>
      </c>
      <c r="R59" s="3"/>
      <c r="S59" t="s">
        <v>1355</v>
      </c>
    </row>
    <row r="60" spans="1:19" x14ac:dyDescent="0.25">
      <c r="A60" s="7">
        <v>1047</v>
      </c>
      <c r="B60" t="s">
        <v>1532</v>
      </c>
      <c r="C60" t="s">
        <v>1340</v>
      </c>
      <c r="D60">
        <v>339365</v>
      </c>
      <c r="E60">
        <v>374786</v>
      </c>
      <c r="F60" t="s">
        <v>1533</v>
      </c>
      <c r="G60" t="s">
        <v>42</v>
      </c>
      <c r="H60" t="s">
        <v>751</v>
      </c>
      <c r="I60" t="s">
        <v>160</v>
      </c>
      <c r="J60" s="13">
        <v>1.3868999999999999E-2</v>
      </c>
      <c r="K60" t="s">
        <v>371</v>
      </c>
      <c r="L60" t="s">
        <v>647</v>
      </c>
      <c r="P60" t="s">
        <v>1534</v>
      </c>
      <c r="R60" s="3"/>
      <c r="S60" t="s">
        <v>1363</v>
      </c>
    </row>
    <row r="61" spans="1:19" x14ac:dyDescent="0.25">
      <c r="A61" s="7">
        <v>1055</v>
      </c>
      <c r="B61" t="s">
        <v>1535</v>
      </c>
      <c r="C61" t="s">
        <v>1340</v>
      </c>
      <c r="D61">
        <v>341659</v>
      </c>
      <c r="E61">
        <v>376585</v>
      </c>
      <c r="F61" t="s">
        <v>1536</v>
      </c>
      <c r="G61" t="s">
        <v>42</v>
      </c>
      <c r="H61" t="s">
        <v>334</v>
      </c>
      <c r="I61" t="s">
        <v>160</v>
      </c>
      <c r="J61" s="13">
        <v>0.22386400000000001</v>
      </c>
      <c r="K61" t="s">
        <v>371</v>
      </c>
      <c r="L61" t="s">
        <v>647</v>
      </c>
      <c r="N61" t="s">
        <v>383</v>
      </c>
      <c r="P61" t="s">
        <v>1537</v>
      </c>
      <c r="R61" s="3"/>
      <c r="S61" t="s">
        <v>1462</v>
      </c>
    </row>
    <row r="62" spans="1:19" x14ac:dyDescent="0.25">
      <c r="A62" s="7">
        <v>1056</v>
      </c>
      <c r="B62" t="s">
        <v>1538</v>
      </c>
      <c r="C62" t="s">
        <v>1340</v>
      </c>
      <c r="D62">
        <v>341045</v>
      </c>
      <c r="E62">
        <v>376902</v>
      </c>
      <c r="F62" t="s">
        <v>1539</v>
      </c>
      <c r="G62" t="s">
        <v>42</v>
      </c>
      <c r="H62" t="s">
        <v>334</v>
      </c>
      <c r="I62" t="s">
        <v>160</v>
      </c>
      <c r="J62" s="13">
        <v>1.1464939999999999</v>
      </c>
      <c r="K62" t="s">
        <v>371</v>
      </c>
      <c r="L62" t="s">
        <v>647</v>
      </c>
      <c r="N62" t="s">
        <v>383</v>
      </c>
      <c r="P62" t="s">
        <v>1540</v>
      </c>
      <c r="R62" s="3"/>
      <c r="S62" t="s">
        <v>1346</v>
      </c>
    </row>
    <row r="63" spans="1:19" x14ac:dyDescent="0.25">
      <c r="A63" s="7">
        <v>1064</v>
      </c>
      <c r="B63" t="s">
        <v>1541</v>
      </c>
      <c r="C63" t="s">
        <v>1340</v>
      </c>
      <c r="D63">
        <v>333053</v>
      </c>
      <c r="E63">
        <v>377320</v>
      </c>
      <c r="G63" t="s">
        <v>42</v>
      </c>
      <c r="H63" t="s">
        <v>810</v>
      </c>
      <c r="I63" t="s">
        <v>94</v>
      </c>
      <c r="J63" s="13">
        <v>3.9960000000000002E-2</v>
      </c>
      <c r="K63" t="s">
        <v>1542</v>
      </c>
      <c r="L63" t="s">
        <v>647</v>
      </c>
      <c r="P63" t="s">
        <v>1543</v>
      </c>
      <c r="R63" s="3" t="s">
        <v>46</v>
      </c>
      <c r="S63" t="s">
        <v>1363</v>
      </c>
    </row>
    <row r="64" spans="1:19" x14ac:dyDescent="0.25">
      <c r="A64" s="7">
        <v>1065</v>
      </c>
      <c r="B64" t="s">
        <v>1544</v>
      </c>
      <c r="C64" t="s">
        <v>1340</v>
      </c>
      <c r="D64">
        <v>332996</v>
      </c>
      <c r="E64">
        <v>377739</v>
      </c>
      <c r="F64" t="s">
        <v>1545</v>
      </c>
      <c r="G64" t="s">
        <v>42</v>
      </c>
      <c r="H64" t="s">
        <v>810</v>
      </c>
      <c r="I64" t="s">
        <v>94</v>
      </c>
      <c r="J64" s="13">
        <v>1.0338E-2</v>
      </c>
      <c r="K64" t="s">
        <v>1542</v>
      </c>
      <c r="L64" t="s">
        <v>647</v>
      </c>
      <c r="P64" t="s">
        <v>1546</v>
      </c>
      <c r="R64" s="3"/>
      <c r="S64" t="s">
        <v>1363</v>
      </c>
    </row>
    <row r="65" spans="1:19" x14ac:dyDescent="0.25">
      <c r="A65" s="7">
        <v>1085</v>
      </c>
      <c r="B65" t="s">
        <v>1547</v>
      </c>
      <c r="C65" t="s">
        <v>1461</v>
      </c>
      <c r="D65">
        <v>333786</v>
      </c>
      <c r="E65">
        <v>378404</v>
      </c>
      <c r="F65" t="s">
        <v>1548</v>
      </c>
      <c r="G65" t="s">
        <v>58</v>
      </c>
      <c r="H65" t="s">
        <v>810</v>
      </c>
      <c r="I65" t="s">
        <v>44</v>
      </c>
      <c r="J65" s="13">
        <v>1.056E-2</v>
      </c>
      <c r="K65" t="s">
        <v>44</v>
      </c>
      <c r="L65" t="s">
        <v>647</v>
      </c>
      <c r="R65" s="3" t="s">
        <v>46</v>
      </c>
      <c r="S65" t="s">
        <v>1462</v>
      </c>
    </row>
    <row r="66" spans="1:19" x14ac:dyDescent="0.25">
      <c r="A66" s="7">
        <v>1090</v>
      </c>
      <c r="B66" t="s">
        <v>1549</v>
      </c>
      <c r="C66" t="s">
        <v>1340</v>
      </c>
      <c r="D66">
        <v>332685</v>
      </c>
      <c r="E66">
        <v>375477</v>
      </c>
      <c r="F66" t="s">
        <v>1550</v>
      </c>
      <c r="G66" t="s">
        <v>58</v>
      </c>
      <c r="H66" t="s">
        <v>810</v>
      </c>
      <c r="I66" t="s">
        <v>44</v>
      </c>
      <c r="J66" s="13">
        <v>0.424597</v>
      </c>
      <c r="K66" t="s">
        <v>44</v>
      </c>
      <c r="L66" t="s">
        <v>647</v>
      </c>
      <c r="R66" s="3" t="s">
        <v>46</v>
      </c>
      <c r="S66" t="s">
        <v>1342</v>
      </c>
    </row>
    <row r="67" spans="1:19" x14ac:dyDescent="0.25">
      <c r="A67" s="7">
        <v>1185</v>
      </c>
      <c r="B67" t="s">
        <v>1551</v>
      </c>
      <c r="C67" t="s">
        <v>1340</v>
      </c>
      <c r="D67">
        <v>339995</v>
      </c>
      <c r="E67">
        <v>367388</v>
      </c>
      <c r="G67" t="s">
        <v>42</v>
      </c>
      <c r="H67" t="s">
        <v>830</v>
      </c>
      <c r="I67" t="s">
        <v>160</v>
      </c>
      <c r="J67" s="13">
        <v>11.651519</v>
      </c>
      <c r="K67" t="s">
        <v>291</v>
      </c>
      <c r="L67" t="s">
        <v>831</v>
      </c>
      <c r="R67" s="3"/>
      <c r="S67" t="s">
        <v>1552</v>
      </c>
    </row>
    <row r="68" spans="1:19" x14ac:dyDescent="0.25">
      <c r="A68" s="7">
        <v>1190</v>
      </c>
      <c r="B68" t="s">
        <v>1553</v>
      </c>
      <c r="C68" t="s">
        <v>1340</v>
      </c>
      <c r="D68">
        <v>339252</v>
      </c>
      <c r="E68">
        <v>367058</v>
      </c>
      <c r="G68" t="s">
        <v>42</v>
      </c>
      <c r="H68" t="s">
        <v>838</v>
      </c>
      <c r="I68" t="s">
        <v>160</v>
      </c>
      <c r="J68" s="13">
        <v>0.40928100000000001</v>
      </c>
      <c r="K68" t="s">
        <v>291</v>
      </c>
      <c r="L68" t="s">
        <v>831</v>
      </c>
      <c r="P68" t="s">
        <v>1554</v>
      </c>
      <c r="Q68" s="7" t="s">
        <v>46</v>
      </c>
      <c r="R68" s="3"/>
      <c r="S68" t="s">
        <v>1363</v>
      </c>
    </row>
    <row r="69" spans="1:19" x14ac:dyDescent="0.25">
      <c r="A69" s="7">
        <v>1192</v>
      </c>
      <c r="B69" t="s">
        <v>1555</v>
      </c>
      <c r="C69" t="s">
        <v>1340</v>
      </c>
      <c r="D69">
        <v>342188</v>
      </c>
      <c r="E69">
        <v>367185</v>
      </c>
      <c r="F69" t="s">
        <v>1556</v>
      </c>
      <c r="G69" t="s">
        <v>42</v>
      </c>
      <c r="H69" t="s">
        <v>847</v>
      </c>
      <c r="I69" t="s">
        <v>160</v>
      </c>
      <c r="J69" s="13">
        <v>0.45424100000000001</v>
      </c>
      <c r="K69" t="s">
        <v>291</v>
      </c>
      <c r="L69" t="s">
        <v>831</v>
      </c>
      <c r="R69" s="3"/>
      <c r="S69" t="s">
        <v>1342</v>
      </c>
    </row>
    <row r="70" spans="1:19" x14ac:dyDescent="0.25">
      <c r="A70" s="7">
        <v>1207</v>
      </c>
      <c r="B70" t="s">
        <v>1557</v>
      </c>
      <c r="C70" t="s">
        <v>1340</v>
      </c>
      <c r="D70">
        <v>340654</v>
      </c>
      <c r="E70">
        <v>366293</v>
      </c>
      <c r="F70" t="s">
        <v>1558</v>
      </c>
      <c r="G70" t="s">
        <v>42</v>
      </c>
      <c r="H70" t="s">
        <v>830</v>
      </c>
      <c r="I70" t="s">
        <v>160</v>
      </c>
      <c r="J70" s="13">
        <v>0.118241</v>
      </c>
      <c r="K70" t="s">
        <v>291</v>
      </c>
      <c r="L70" t="s">
        <v>831</v>
      </c>
      <c r="P70" t="s">
        <v>1559</v>
      </c>
      <c r="R70" s="3"/>
      <c r="S70" t="s">
        <v>1363</v>
      </c>
    </row>
    <row r="71" spans="1:19" x14ac:dyDescent="0.25">
      <c r="A71" s="7">
        <v>1208</v>
      </c>
      <c r="B71" t="s">
        <v>1560</v>
      </c>
      <c r="C71" t="s">
        <v>1340</v>
      </c>
      <c r="D71">
        <v>340955</v>
      </c>
      <c r="E71">
        <v>366914</v>
      </c>
      <c r="G71" t="s">
        <v>42</v>
      </c>
      <c r="H71" t="s">
        <v>830</v>
      </c>
      <c r="I71" t="s">
        <v>160</v>
      </c>
      <c r="J71" s="13">
        <v>8.7189999999999993E-3</v>
      </c>
      <c r="K71" t="s">
        <v>291</v>
      </c>
      <c r="L71" t="s">
        <v>831</v>
      </c>
      <c r="P71" t="s">
        <v>1561</v>
      </c>
      <c r="R71" s="3"/>
      <c r="S71" t="s">
        <v>1363</v>
      </c>
    </row>
    <row r="72" spans="1:19" x14ac:dyDescent="0.25">
      <c r="A72" s="7">
        <v>1209</v>
      </c>
      <c r="B72" t="s">
        <v>1562</v>
      </c>
      <c r="C72" t="s">
        <v>1340</v>
      </c>
      <c r="D72">
        <v>340959</v>
      </c>
      <c r="E72">
        <v>366462</v>
      </c>
      <c r="G72" t="s">
        <v>42</v>
      </c>
      <c r="H72" t="s">
        <v>830</v>
      </c>
      <c r="I72" t="s">
        <v>160</v>
      </c>
      <c r="J72" s="13">
        <v>0.19568099999999999</v>
      </c>
      <c r="K72" t="s">
        <v>291</v>
      </c>
      <c r="L72" t="s">
        <v>831</v>
      </c>
      <c r="P72" t="s">
        <v>1563</v>
      </c>
      <c r="R72" s="3"/>
      <c r="S72" t="s">
        <v>1363</v>
      </c>
    </row>
    <row r="73" spans="1:19" x14ac:dyDescent="0.25">
      <c r="A73" s="7">
        <v>1210</v>
      </c>
      <c r="B73" t="s">
        <v>1564</v>
      </c>
      <c r="C73" t="s">
        <v>1340</v>
      </c>
      <c r="D73">
        <v>341007</v>
      </c>
      <c r="E73">
        <v>366458</v>
      </c>
      <c r="G73" t="s">
        <v>42</v>
      </c>
      <c r="H73" t="s">
        <v>830</v>
      </c>
      <c r="I73" t="s">
        <v>160</v>
      </c>
      <c r="J73" s="13">
        <v>0.138768</v>
      </c>
      <c r="K73" t="s">
        <v>291</v>
      </c>
      <c r="L73" t="s">
        <v>831</v>
      </c>
      <c r="P73" t="s">
        <v>1565</v>
      </c>
      <c r="R73" s="3"/>
      <c r="S73" t="s">
        <v>1363</v>
      </c>
    </row>
    <row r="74" spans="1:19" x14ac:dyDescent="0.25">
      <c r="A74" s="7">
        <v>1211</v>
      </c>
      <c r="B74" t="s">
        <v>1566</v>
      </c>
      <c r="C74" t="s">
        <v>1340</v>
      </c>
      <c r="D74">
        <v>340523</v>
      </c>
      <c r="E74">
        <v>366137</v>
      </c>
      <c r="G74" t="s">
        <v>42</v>
      </c>
      <c r="H74" t="s">
        <v>830</v>
      </c>
      <c r="I74" t="s">
        <v>160</v>
      </c>
      <c r="J74" s="13">
        <v>7.4565000000000006E-2</v>
      </c>
      <c r="K74" t="s">
        <v>291</v>
      </c>
      <c r="L74" t="s">
        <v>831</v>
      </c>
      <c r="P74" t="s">
        <v>1567</v>
      </c>
      <c r="R74" s="3"/>
      <c r="S74" t="s">
        <v>1363</v>
      </c>
    </row>
    <row r="75" spans="1:19" x14ac:dyDescent="0.25">
      <c r="A75" s="7">
        <v>1213</v>
      </c>
      <c r="B75" t="s">
        <v>1568</v>
      </c>
      <c r="C75" t="s">
        <v>1340</v>
      </c>
      <c r="D75">
        <v>340411</v>
      </c>
      <c r="E75">
        <v>366243</v>
      </c>
      <c r="G75" t="s">
        <v>42</v>
      </c>
      <c r="H75" t="s">
        <v>830</v>
      </c>
      <c r="I75" t="s">
        <v>160</v>
      </c>
      <c r="J75" s="13">
        <v>1.58E-3</v>
      </c>
      <c r="K75" t="s">
        <v>291</v>
      </c>
      <c r="L75" t="s">
        <v>831</v>
      </c>
      <c r="P75" t="s">
        <v>1569</v>
      </c>
      <c r="R75" s="3"/>
      <c r="S75" t="s">
        <v>1363</v>
      </c>
    </row>
    <row r="76" spans="1:19" x14ac:dyDescent="0.25">
      <c r="A76" s="7">
        <v>1214</v>
      </c>
      <c r="B76" t="s">
        <v>1570</v>
      </c>
      <c r="C76" t="s">
        <v>1340</v>
      </c>
      <c r="D76">
        <v>340992</v>
      </c>
      <c r="E76">
        <v>366362</v>
      </c>
      <c r="G76" t="s">
        <v>42</v>
      </c>
      <c r="H76" t="s">
        <v>830</v>
      </c>
      <c r="I76" t="s">
        <v>160</v>
      </c>
      <c r="J76" s="13">
        <v>5.3698999999999997E-2</v>
      </c>
      <c r="K76" t="s">
        <v>291</v>
      </c>
      <c r="L76" t="s">
        <v>831</v>
      </c>
      <c r="P76" t="s">
        <v>1571</v>
      </c>
      <c r="R76" s="3"/>
      <c r="S76" t="s">
        <v>1363</v>
      </c>
    </row>
    <row r="77" spans="1:19" x14ac:dyDescent="0.25">
      <c r="A77" s="7">
        <v>1215</v>
      </c>
      <c r="B77" t="s">
        <v>1572</v>
      </c>
      <c r="C77" t="s">
        <v>1340</v>
      </c>
      <c r="D77">
        <v>342307</v>
      </c>
      <c r="E77">
        <v>366195</v>
      </c>
      <c r="F77" t="s">
        <v>1573</v>
      </c>
      <c r="G77" t="s">
        <v>42</v>
      </c>
      <c r="H77" t="s">
        <v>311</v>
      </c>
      <c r="I77" t="s">
        <v>160</v>
      </c>
      <c r="J77" s="13">
        <v>1.1731E-2</v>
      </c>
      <c r="K77" t="s">
        <v>291</v>
      </c>
      <c r="L77" t="s">
        <v>831</v>
      </c>
      <c r="P77" t="s">
        <v>1574</v>
      </c>
      <c r="R77" s="3"/>
      <c r="S77" t="s">
        <v>1363</v>
      </c>
    </row>
    <row r="78" spans="1:19" x14ac:dyDescent="0.25">
      <c r="A78" s="7">
        <v>1216</v>
      </c>
      <c r="B78" t="s">
        <v>861</v>
      </c>
      <c r="C78" t="s">
        <v>1340</v>
      </c>
      <c r="D78">
        <v>341473</v>
      </c>
      <c r="E78">
        <v>366841</v>
      </c>
      <c r="G78" t="s">
        <v>42</v>
      </c>
      <c r="H78" t="s">
        <v>830</v>
      </c>
      <c r="I78" t="s">
        <v>160</v>
      </c>
      <c r="J78" s="13">
        <v>0.31988899999999998</v>
      </c>
      <c r="K78" t="s">
        <v>291</v>
      </c>
      <c r="L78" t="s">
        <v>831</v>
      </c>
      <c r="N78" t="s">
        <v>835</v>
      </c>
      <c r="P78" t="s">
        <v>1575</v>
      </c>
      <c r="R78" s="3"/>
      <c r="S78" t="s">
        <v>1363</v>
      </c>
    </row>
    <row r="79" spans="1:19" x14ac:dyDescent="0.25">
      <c r="A79" s="7">
        <v>1226</v>
      </c>
      <c r="B79" t="s">
        <v>1576</v>
      </c>
      <c r="C79" t="s">
        <v>1340</v>
      </c>
      <c r="D79">
        <v>338787</v>
      </c>
      <c r="E79">
        <v>364377</v>
      </c>
      <c r="G79" t="s">
        <v>42</v>
      </c>
      <c r="H79" t="s">
        <v>1577</v>
      </c>
      <c r="I79" t="s">
        <v>160</v>
      </c>
      <c r="J79" s="13">
        <v>2.3238999999999999E-2</v>
      </c>
      <c r="K79" t="s">
        <v>291</v>
      </c>
      <c r="L79" t="s">
        <v>831</v>
      </c>
      <c r="R79" s="3"/>
      <c r="S79" t="s">
        <v>1342</v>
      </c>
    </row>
    <row r="80" spans="1:19" x14ac:dyDescent="0.25">
      <c r="A80" s="7">
        <v>1239</v>
      </c>
      <c r="B80" t="s">
        <v>1578</v>
      </c>
      <c r="C80" t="s">
        <v>1340</v>
      </c>
      <c r="D80">
        <v>338958</v>
      </c>
      <c r="E80">
        <v>367016</v>
      </c>
      <c r="G80" t="s">
        <v>42</v>
      </c>
      <c r="H80" t="s">
        <v>838</v>
      </c>
      <c r="I80" t="s">
        <v>160</v>
      </c>
      <c r="J80" s="13">
        <v>0.21854899999999999</v>
      </c>
      <c r="K80" t="s">
        <v>291</v>
      </c>
      <c r="L80" t="s">
        <v>831</v>
      </c>
      <c r="P80" t="s">
        <v>1579</v>
      </c>
      <c r="Q80" s="7" t="s">
        <v>46</v>
      </c>
      <c r="R80" s="3"/>
      <c r="S80" t="s">
        <v>1363</v>
      </c>
    </row>
    <row r="81" spans="1:19" x14ac:dyDescent="0.25">
      <c r="A81" s="7">
        <v>1240</v>
      </c>
      <c r="B81" t="s">
        <v>1580</v>
      </c>
      <c r="C81" t="s">
        <v>1340</v>
      </c>
      <c r="D81">
        <v>340760</v>
      </c>
      <c r="E81">
        <v>365672</v>
      </c>
      <c r="F81" t="s">
        <v>1581</v>
      </c>
      <c r="G81" t="s">
        <v>42</v>
      </c>
      <c r="H81" t="s">
        <v>844</v>
      </c>
      <c r="I81" t="s">
        <v>160</v>
      </c>
      <c r="J81" s="13">
        <v>1.0567E-2</v>
      </c>
      <c r="K81" t="s">
        <v>291</v>
      </c>
      <c r="L81" t="s">
        <v>831</v>
      </c>
      <c r="M81" t="s">
        <v>845</v>
      </c>
      <c r="P81" t="s">
        <v>1582</v>
      </c>
      <c r="Q81" s="7" t="s">
        <v>46</v>
      </c>
      <c r="R81" s="3"/>
      <c r="S81" t="s">
        <v>1363</v>
      </c>
    </row>
    <row r="82" spans="1:19" x14ac:dyDescent="0.25">
      <c r="A82" s="7">
        <v>1249</v>
      </c>
      <c r="B82" t="s">
        <v>1583</v>
      </c>
      <c r="C82" t="s">
        <v>1340</v>
      </c>
      <c r="D82">
        <v>340721</v>
      </c>
      <c r="E82">
        <v>366420</v>
      </c>
      <c r="F82" t="s">
        <v>1584</v>
      </c>
      <c r="G82" t="s">
        <v>42</v>
      </c>
      <c r="H82" t="s">
        <v>830</v>
      </c>
      <c r="I82" t="s">
        <v>160</v>
      </c>
      <c r="J82" s="13">
        <v>0.28390700000000002</v>
      </c>
      <c r="K82" t="s">
        <v>291</v>
      </c>
      <c r="L82" t="s">
        <v>831</v>
      </c>
      <c r="P82" t="s">
        <v>1585</v>
      </c>
      <c r="R82" s="3"/>
      <c r="S82" t="s">
        <v>1363</v>
      </c>
    </row>
    <row r="83" spans="1:19" x14ac:dyDescent="0.25">
      <c r="A83" s="7">
        <v>1251</v>
      </c>
      <c r="B83" t="s">
        <v>1586</v>
      </c>
      <c r="C83" t="s">
        <v>1340</v>
      </c>
      <c r="D83">
        <v>340485</v>
      </c>
      <c r="E83">
        <v>366259</v>
      </c>
      <c r="F83" t="s">
        <v>1587</v>
      </c>
      <c r="G83" t="s">
        <v>42</v>
      </c>
      <c r="H83" t="s">
        <v>830</v>
      </c>
      <c r="I83" t="s">
        <v>160</v>
      </c>
      <c r="J83" s="13">
        <v>1.1957000000000001E-2</v>
      </c>
      <c r="K83" t="s">
        <v>291</v>
      </c>
      <c r="L83" t="s">
        <v>831</v>
      </c>
      <c r="P83" t="s">
        <v>1588</v>
      </c>
      <c r="R83" s="3"/>
      <c r="S83" t="s">
        <v>1363</v>
      </c>
    </row>
    <row r="84" spans="1:19" x14ac:dyDescent="0.25">
      <c r="A84" s="7">
        <v>1257</v>
      </c>
      <c r="B84" t="s">
        <v>1589</v>
      </c>
      <c r="C84" t="s">
        <v>1340</v>
      </c>
      <c r="D84">
        <v>340978</v>
      </c>
      <c r="E84">
        <v>366442</v>
      </c>
      <c r="F84" t="s">
        <v>1590</v>
      </c>
      <c r="G84" t="s">
        <v>42</v>
      </c>
      <c r="H84" t="s">
        <v>830</v>
      </c>
      <c r="I84" t="s">
        <v>160</v>
      </c>
      <c r="J84" s="13">
        <v>4.5975000000000002E-2</v>
      </c>
      <c r="K84" t="s">
        <v>291</v>
      </c>
      <c r="L84" t="s">
        <v>831</v>
      </c>
      <c r="P84" t="s">
        <v>1591</v>
      </c>
      <c r="R84" s="3"/>
      <c r="S84" t="s">
        <v>1363</v>
      </c>
    </row>
    <row r="85" spans="1:19" x14ac:dyDescent="0.25">
      <c r="A85" s="7">
        <v>1258</v>
      </c>
      <c r="B85" t="s">
        <v>1592</v>
      </c>
      <c r="C85" t="s">
        <v>1340</v>
      </c>
      <c r="D85">
        <v>339651</v>
      </c>
      <c r="E85">
        <v>364290</v>
      </c>
      <c r="F85" t="s">
        <v>1593</v>
      </c>
      <c r="G85" t="s">
        <v>42</v>
      </c>
      <c r="H85" t="s">
        <v>844</v>
      </c>
      <c r="I85" t="s">
        <v>160</v>
      </c>
      <c r="J85" s="13">
        <v>1.0891E-2</v>
      </c>
      <c r="K85" t="s">
        <v>291</v>
      </c>
      <c r="L85" t="s">
        <v>831</v>
      </c>
      <c r="P85" t="s">
        <v>1594</v>
      </c>
      <c r="R85" s="3"/>
      <c r="S85" t="s">
        <v>1363</v>
      </c>
    </row>
    <row r="86" spans="1:19" x14ac:dyDescent="0.25">
      <c r="A86" s="7">
        <v>1268</v>
      </c>
      <c r="B86" t="s">
        <v>1595</v>
      </c>
      <c r="C86" t="s">
        <v>1340</v>
      </c>
      <c r="D86">
        <v>341312</v>
      </c>
      <c r="E86">
        <v>367119</v>
      </c>
      <c r="G86" t="s">
        <v>42</v>
      </c>
      <c r="H86" t="s">
        <v>847</v>
      </c>
      <c r="I86" t="s">
        <v>160</v>
      </c>
      <c r="J86" s="13">
        <v>0.47069699999999998</v>
      </c>
      <c r="K86" t="s">
        <v>291</v>
      </c>
      <c r="L86" t="s">
        <v>831</v>
      </c>
      <c r="P86" t="s">
        <v>1596</v>
      </c>
      <c r="R86" s="3"/>
      <c r="S86" t="s">
        <v>1597</v>
      </c>
    </row>
    <row r="87" spans="1:19" x14ac:dyDescent="0.25">
      <c r="A87" s="7">
        <v>1270</v>
      </c>
      <c r="B87" t="s">
        <v>1598</v>
      </c>
      <c r="C87" t="s">
        <v>1340</v>
      </c>
      <c r="D87">
        <v>338650</v>
      </c>
      <c r="E87">
        <v>366466</v>
      </c>
      <c r="G87" t="s">
        <v>42</v>
      </c>
      <c r="H87" t="s">
        <v>838</v>
      </c>
      <c r="I87" t="s">
        <v>160</v>
      </c>
      <c r="J87" s="13">
        <v>0.27502799999999999</v>
      </c>
      <c r="K87" t="s">
        <v>291</v>
      </c>
      <c r="L87" t="s">
        <v>831</v>
      </c>
      <c r="N87" t="s">
        <v>839</v>
      </c>
      <c r="P87" t="s">
        <v>1599</v>
      </c>
      <c r="R87" s="3"/>
      <c r="S87" t="s">
        <v>1600</v>
      </c>
    </row>
    <row r="88" spans="1:19" x14ac:dyDescent="0.25">
      <c r="A88" s="7">
        <v>1307</v>
      </c>
      <c r="B88" t="s">
        <v>1601</v>
      </c>
      <c r="C88" t="s">
        <v>1340</v>
      </c>
      <c r="D88">
        <v>329853</v>
      </c>
      <c r="E88">
        <v>376818</v>
      </c>
      <c r="F88" t="s">
        <v>1602</v>
      </c>
      <c r="G88" t="s">
        <v>42</v>
      </c>
      <c r="H88" t="s">
        <v>909</v>
      </c>
      <c r="I88" t="s">
        <v>103</v>
      </c>
      <c r="J88" s="13">
        <v>7.8659999999999997E-3</v>
      </c>
      <c r="K88" t="s">
        <v>883</v>
      </c>
      <c r="L88" t="s">
        <v>883</v>
      </c>
      <c r="M88" t="s">
        <v>883</v>
      </c>
      <c r="P88" t="s">
        <v>1603</v>
      </c>
      <c r="R88" s="3"/>
      <c r="S88" t="s">
        <v>1363</v>
      </c>
    </row>
    <row r="89" spans="1:19" x14ac:dyDescent="0.25">
      <c r="A89" s="7">
        <v>1310</v>
      </c>
      <c r="B89" t="s">
        <v>1604</v>
      </c>
      <c r="C89" t="s">
        <v>1340</v>
      </c>
      <c r="D89">
        <v>329181</v>
      </c>
      <c r="E89">
        <v>377504</v>
      </c>
      <c r="G89" t="s">
        <v>42</v>
      </c>
      <c r="H89" t="s">
        <v>891</v>
      </c>
      <c r="I89" t="s">
        <v>103</v>
      </c>
      <c r="J89" s="13">
        <v>0.123108</v>
      </c>
      <c r="K89" t="s">
        <v>883</v>
      </c>
      <c r="L89" t="s">
        <v>883</v>
      </c>
      <c r="M89" t="s">
        <v>883</v>
      </c>
      <c r="P89" t="s">
        <v>1605</v>
      </c>
      <c r="R89" s="3"/>
      <c r="S89" t="s">
        <v>1363</v>
      </c>
    </row>
    <row r="90" spans="1:19" x14ac:dyDescent="0.25">
      <c r="A90" s="7">
        <v>1311</v>
      </c>
      <c r="B90" t="s">
        <v>1606</v>
      </c>
      <c r="C90" t="s">
        <v>1340</v>
      </c>
      <c r="D90">
        <v>327851</v>
      </c>
      <c r="E90">
        <v>378260</v>
      </c>
      <c r="G90" t="s">
        <v>42</v>
      </c>
      <c r="H90" t="s">
        <v>882</v>
      </c>
      <c r="I90" t="s">
        <v>103</v>
      </c>
      <c r="J90" s="13">
        <v>6.5101999999999993E-2</v>
      </c>
      <c r="K90" t="s">
        <v>883</v>
      </c>
      <c r="L90" t="s">
        <v>883</v>
      </c>
      <c r="M90" t="s">
        <v>883</v>
      </c>
      <c r="P90" t="s">
        <v>1607</v>
      </c>
      <c r="Q90" s="7" t="s">
        <v>46</v>
      </c>
      <c r="R90" s="3"/>
      <c r="S90" t="s">
        <v>1363</v>
      </c>
    </row>
    <row r="91" spans="1:19" x14ac:dyDescent="0.25">
      <c r="A91" s="7">
        <v>1312</v>
      </c>
      <c r="B91" t="s">
        <v>1608</v>
      </c>
      <c r="C91" t="s">
        <v>1340</v>
      </c>
      <c r="D91">
        <v>329605</v>
      </c>
      <c r="E91">
        <v>378673</v>
      </c>
      <c r="G91" t="s">
        <v>42</v>
      </c>
      <c r="H91" t="s">
        <v>891</v>
      </c>
      <c r="I91" t="s">
        <v>103</v>
      </c>
      <c r="J91" s="13">
        <v>2.2827E-2</v>
      </c>
      <c r="K91" t="s">
        <v>883</v>
      </c>
      <c r="L91" t="s">
        <v>883</v>
      </c>
      <c r="M91" t="s">
        <v>883</v>
      </c>
      <c r="N91" t="s">
        <v>892</v>
      </c>
      <c r="P91" t="s">
        <v>1609</v>
      </c>
      <c r="R91" s="3"/>
      <c r="S91" t="s">
        <v>1363</v>
      </c>
    </row>
    <row r="92" spans="1:19" x14ac:dyDescent="0.25">
      <c r="A92" s="7">
        <v>1313</v>
      </c>
      <c r="B92" t="s">
        <v>1610</v>
      </c>
      <c r="C92" t="s">
        <v>1340</v>
      </c>
      <c r="D92">
        <v>329141</v>
      </c>
      <c r="E92">
        <v>377642</v>
      </c>
      <c r="F92" t="s">
        <v>1611</v>
      </c>
      <c r="G92" t="s">
        <v>42</v>
      </c>
      <c r="H92" t="s">
        <v>891</v>
      </c>
      <c r="I92" t="s">
        <v>103</v>
      </c>
      <c r="J92" s="13">
        <v>7.9579999999999998E-3</v>
      </c>
      <c r="K92" t="s">
        <v>883</v>
      </c>
      <c r="L92" t="s">
        <v>883</v>
      </c>
      <c r="M92" t="s">
        <v>883</v>
      </c>
      <c r="P92" t="s">
        <v>1612</v>
      </c>
      <c r="R92" s="3"/>
      <c r="S92" t="s">
        <v>1363</v>
      </c>
    </row>
    <row r="93" spans="1:19" x14ac:dyDescent="0.25">
      <c r="A93" s="7">
        <v>1346</v>
      </c>
      <c r="B93" t="s">
        <v>1613</v>
      </c>
      <c r="C93" t="s">
        <v>1340</v>
      </c>
      <c r="D93">
        <v>352617</v>
      </c>
      <c r="E93">
        <v>345006</v>
      </c>
      <c r="F93" t="s">
        <v>1614</v>
      </c>
      <c r="G93" t="s">
        <v>58</v>
      </c>
      <c r="H93" t="s">
        <v>59</v>
      </c>
      <c r="I93" t="s">
        <v>44</v>
      </c>
      <c r="J93" s="13">
        <v>0.26782299999999998</v>
      </c>
      <c r="K93" t="s">
        <v>44</v>
      </c>
      <c r="L93" t="s">
        <v>928</v>
      </c>
      <c r="R93" s="3"/>
      <c r="S93" t="s">
        <v>1342</v>
      </c>
    </row>
    <row r="94" spans="1:19" x14ac:dyDescent="0.25">
      <c r="A94" s="7">
        <v>1391</v>
      </c>
      <c r="B94" t="s">
        <v>1615</v>
      </c>
      <c r="C94" t="s">
        <v>1340</v>
      </c>
      <c r="D94">
        <v>345893</v>
      </c>
      <c r="E94">
        <v>377075</v>
      </c>
      <c r="G94" t="s">
        <v>58</v>
      </c>
      <c r="H94" t="s">
        <v>334</v>
      </c>
      <c r="I94" t="s">
        <v>160</v>
      </c>
      <c r="J94" s="13">
        <v>19.159621999999999</v>
      </c>
      <c r="K94" t="s">
        <v>371</v>
      </c>
      <c r="L94" t="s">
        <v>647</v>
      </c>
      <c r="M94" t="s">
        <v>511</v>
      </c>
      <c r="P94" t="s">
        <v>1465</v>
      </c>
      <c r="Q94" s="7" t="s">
        <v>46</v>
      </c>
      <c r="R94" s="3" t="s">
        <v>46</v>
      </c>
      <c r="S94" t="s">
        <v>1466</v>
      </c>
    </row>
    <row r="95" spans="1:19" x14ac:dyDescent="0.25">
      <c r="A95" s="7">
        <v>1396</v>
      </c>
      <c r="B95" t="s">
        <v>1616</v>
      </c>
      <c r="C95" t="s">
        <v>1340</v>
      </c>
      <c r="D95">
        <v>346669</v>
      </c>
      <c r="E95">
        <v>377338</v>
      </c>
      <c r="G95" t="s">
        <v>58</v>
      </c>
      <c r="H95" t="s">
        <v>334</v>
      </c>
      <c r="I95" t="s">
        <v>160</v>
      </c>
      <c r="J95" s="13">
        <v>10.917237</v>
      </c>
      <c r="K95" t="s">
        <v>371</v>
      </c>
      <c r="L95" t="s">
        <v>647</v>
      </c>
      <c r="M95" t="s">
        <v>511</v>
      </c>
      <c r="P95" t="s">
        <v>1465</v>
      </c>
      <c r="Q95" s="7" t="s">
        <v>46</v>
      </c>
      <c r="R95" s="3"/>
      <c r="S95" t="s">
        <v>1466</v>
      </c>
    </row>
    <row r="96" spans="1:19" x14ac:dyDescent="0.25">
      <c r="A96" s="7">
        <v>1430</v>
      </c>
      <c r="B96" t="s">
        <v>1617</v>
      </c>
      <c r="C96" t="s">
        <v>1340</v>
      </c>
      <c r="D96">
        <v>340567</v>
      </c>
      <c r="E96">
        <v>365780</v>
      </c>
      <c r="G96" t="s">
        <v>42</v>
      </c>
      <c r="H96" t="s">
        <v>830</v>
      </c>
      <c r="I96" t="s">
        <v>160</v>
      </c>
      <c r="J96" s="13">
        <v>0.65825800000000001</v>
      </c>
      <c r="K96" t="s">
        <v>291</v>
      </c>
      <c r="L96" t="s">
        <v>831</v>
      </c>
      <c r="R96" s="3"/>
      <c r="S96" t="s">
        <v>1552</v>
      </c>
    </row>
    <row r="97" spans="1:19" x14ac:dyDescent="0.25">
      <c r="A97" s="7">
        <v>1431</v>
      </c>
      <c r="B97" t="s">
        <v>1618</v>
      </c>
      <c r="C97" t="s">
        <v>1340</v>
      </c>
      <c r="D97">
        <v>357112</v>
      </c>
      <c r="E97">
        <v>364882</v>
      </c>
      <c r="F97" t="s">
        <v>1619</v>
      </c>
      <c r="G97" t="s">
        <v>58</v>
      </c>
      <c r="H97" t="s">
        <v>93</v>
      </c>
      <c r="I97" t="s">
        <v>44</v>
      </c>
      <c r="J97" s="13">
        <v>0.167044</v>
      </c>
      <c r="K97" t="s">
        <v>44</v>
      </c>
      <c r="L97" t="s">
        <v>1620</v>
      </c>
      <c r="M97" t="s">
        <v>1620</v>
      </c>
      <c r="R97" s="3"/>
      <c r="S97" t="s">
        <v>1342</v>
      </c>
    </row>
    <row r="98" spans="1:19" x14ac:dyDescent="0.25">
      <c r="A98" s="7">
        <v>1437</v>
      </c>
      <c r="B98" t="s">
        <v>1621</v>
      </c>
      <c r="C98" t="s">
        <v>1340</v>
      </c>
      <c r="D98">
        <v>340638</v>
      </c>
      <c r="E98">
        <v>374294</v>
      </c>
      <c r="F98" t="s">
        <v>1622</v>
      </c>
      <c r="G98" t="s">
        <v>42</v>
      </c>
      <c r="H98" t="s">
        <v>772</v>
      </c>
      <c r="I98" t="s">
        <v>160</v>
      </c>
      <c r="J98" s="13">
        <v>5.7877049999999999</v>
      </c>
      <c r="K98" t="s">
        <v>371</v>
      </c>
      <c r="L98" t="s">
        <v>647</v>
      </c>
      <c r="N98" t="s">
        <v>702</v>
      </c>
      <c r="P98" t="s">
        <v>1623</v>
      </c>
      <c r="R98" s="3"/>
      <c r="S98" t="s">
        <v>1363</v>
      </c>
    </row>
    <row r="99" spans="1:19" x14ac:dyDescent="0.25">
      <c r="A99" s="7">
        <v>1467</v>
      </c>
      <c r="B99" t="s">
        <v>1624</v>
      </c>
      <c r="C99" t="s">
        <v>1340</v>
      </c>
      <c r="D99">
        <v>349705</v>
      </c>
      <c r="E99">
        <v>360648</v>
      </c>
      <c r="G99" t="s">
        <v>58</v>
      </c>
      <c r="H99" t="s">
        <v>43</v>
      </c>
      <c r="I99" t="s">
        <v>44</v>
      </c>
      <c r="J99" s="13">
        <v>1.8159369999999999</v>
      </c>
      <c r="K99" t="s">
        <v>44</v>
      </c>
      <c r="L99" t="s">
        <v>994</v>
      </c>
      <c r="M99" t="s">
        <v>995</v>
      </c>
      <c r="N99" t="s">
        <v>1345</v>
      </c>
      <c r="R99" s="3"/>
      <c r="S99" t="s">
        <v>1342</v>
      </c>
    </row>
    <row r="100" spans="1:19" x14ac:dyDescent="0.25">
      <c r="A100" s="7">
        <v>1468</v>
      </c>
      <c r="B100" t="s">
        <v>1625</v>
      </c>
      <c r="C100" t="s">
        <v>1340</v>
      </c>
      <c r="D100">
        <v>349566</v>
      </c>
      <c r="E100">
        <v>360683</v>
      </c>
      <c r="G100" t="s">
        <v>58</v>
      </c>
      <c r="H100" t="s">
        <v>43</v>
      </c>
      <c r="I100" t="s">
        <v>44</v>
      </c>
      <c r="J100" s="13">
        <v>1.611888</v>
      </c>
      <c r="K100" t="s">
        <v>44</v>
      </c>
      <c r="L100" t="s">
        <v>994</v>
      </c>
      <c r="M100" t="s">
        <v>995</v>
      </c>
      <c r="R100" s="3"/>
      <c r="S100" t="s">
        <v>1342</v>
      </c>
    </row>
    <row r="101" spans="1:19" x14ac:dyDescent="0.25">
      <c r="A101" s="7">
        <v>1554</v>
      </c>
      <c r="B101" t="s">
        <v>1626</v>
      </c>
      <c r="C101" t="s">
        <v>1354</v>
      </c>
      <c r="D101">
        <v>361745</v>
      </c>
      <c r="E101">
        <v>371713</v>
      </c>
      <c r="G101" t="s">
        <v>58</v>
      </c>
      <c r="H101" t="s">
        <v>127</v>
      </c>
      <c r="I101" t="s">
        <v>44</v>
      </c>
      <c r="J101" s="13">
        <v>9.1754519999999999</v>
      </c>
      <c r="K101" t="s">
        <v>44</v>
      </c>
      <c r="L101" t="s">
        <v>431</v>
      </c>
      <c r="M101" t="s">
        <v>130</v>
      </c>
      <c r="O101" t="s">
        <v>1627</v>
      </c>
      <c r="R101" s="3" t="s">
        <v>46</v>
      </c>
      <c r="S101" t="s">
        <v>1355</v>
      </c>
    </row>
    <row r="102" spans="1:19" x14ac:dyDescent="0.25">
      <c r="A102" s="7">
        <v>1555</v>
      </c>
      <c r="B102" t="s">
        <v>1628</v>
      </c>
      <c r="C102" t="s">
        <v>1354</v>
      </c>
      <c r="D102">
        <v>361353</v>
      </c>
      <c r="E102">
        <v>372283</v>
      </c>
      <c r="G102" t="s">
        <v>58</v>
      </c>
      <c r="H102" t="s">
        <v>127</v>
      </c>
      <c r="I102" t="s">
        <v>44</v>
      </c>
      <c r="J102" s="13">
        <v>11.931953</v>
      </c>
      <c r="K102" t="s">
        <v>44</v>
      </c>
      <c r="L102" t="s">
        <v>1629</v>
      </c>
      <c r="O102" t="s">
        <v>1630</v>
      </c>
      <c r="R102" s="3" t="s">
        <v>46</v>
      </c>
      <c r="S102" t="s">
        <v>1355</v>
      </c>
    </row>
    <row r="103" spans="1:19" x14ac:dyDescent="0.25">
      <c r="A103" s="7">
        <v>1556</v>
      </c>
      <c r="B103" t="s">
        <v>1631</v>
      </c>
      <c r="C103" t="s">
        <v>1354</v>
      </c>
      <c r="D103">
        <v>360725</v>
      </c>
      <c r="E103">
        <v>372436</v>
      </c>
      <c r="G103" t="s">
        <v>58</v>
      </c>
      <c r="H103" t="s">
        <v>127</v>
      </c>
      <c r="I103" t="s">
        <v>44</v>
      </c>
      <c r="J103" s="13">
        <v>17.465053999999999</v>
      </c>
      <c r="K103" t="s">
        <v>44</v>
      </c>
      <c r="L103" t="s">
        <v>1629</v>
      </c>
      <c r="M103" t="s">
        <v>130</v>
      </c>
      <c r="O103" t="s">
        <v>1632</v>
      </c>
      <c r="R103" s="3" t="s">
        <v>46</v>
      </c>
      <c r="S103" t="s">
        <v>1355</v>
      </c>
    </row>
    <row r="104" spans="1:19" ht="60" x14ac:dyDescent="0.25">
      <c r="A104" s="7">
        <v>1557</v>
      </c>
      <c r="B104" s="4" t="s">
        <v>1633</v>
      </c>
      <c r="C104" t="s">
        <v>1354</v>
      </c>
      <c r="D104">
        <v>361211</v>
      </c>
      <c r="E104">
        <v>372494</v>
      </c>
      <c r="G104" t="s">
        <v>58</v>
      </c>
      <c r="H104" t="s">
        <v>127</v>
      </c>
      <c r="I104" t="s">
        <v>44</v>
      </c>
      <c r="J104" s="13">
        <v>6.2276309999999997</v>
      </c>
      <c r="K104" t="s">
        <v>44</v>
      </c>
      <c r="L104" t="s">
        <v>1629</v>
      </c>
      <c r="O104" t="s">
        <v>1634</v>
      </c>
      <c r="R104" s="3" t="s">
        <v>46</v>
      </c>
      <c r="S104" t="s">
        <v>1355</v>
      </c>
    </row>
    <row r="105" spans="1:19" x14ac:dyDescent="0.25">
      <c r="A105" s="7">
        <v>1558</v>
      </c>
      <c r="B105" t="s">
        <v>1635</v>
      </c>
      <c r="C105" t="s">
        <v>1354</v>
      </c>
      <c r="D105">
        <v>361753</v>
      </c>
      <c r="E105">
        <v>371977</v>
      </c>
      <c r="G105" t="s">
        <v>126</v>
      </c>
      <c r="H105" t="s">
        <v>127</v>
      </c>
      <c r="I105" t="s">
        <v>44</v>
      </c>
      <c r="J105" s="13">
        <v>13.282639</v>
      </c>
      <c r="K105" t="s">
        <v>44</v>
      </c>
      <c r="L105" t="s">
        <v>431</v>
      </c>
      <c r="M105" t="s">
        <v>130</v>
      </c>
      <c r="O105" t="s">
        <v>1636</v>
      </c>
      <c r="R105" s="3" t="s">
        <v>46</v>
      </c>
      <c r="S105" t="s">
        <v>1355</v>
      </c>
    </row>
    <row r="106" spans="1:19" x14ac:dyDescent="0.25">
      <c r="A106" s="7">
        <v>1559</v>
      </c>
      <c r="B106" t="s">
        <v>1637</v>
      </c>
      <c r="C106" t="s">
        <v>1354</v>
      </c>
      <c r="D106">
        <v>361806</v>
      </c>
      <c r="E106">
        <v>371386</v>
      </c>
      <c r="G106" t="s">
        <v>58</v>
      </c>
      <c r="H106" t="s">
        <v>127</v>
      </c>
      <c r="I106" t="s">
        <v>44</v>
      </c>
      <c r="J106" s="13">
        <v>3.3722470000000002</v>
      </c>
      <c r="K106" t="s">
        <v>44</v>
      </c>
      <c r="L106" t="s">
        <v>431</v>
      </c>
      <c r="M106" t="s">
        <v>130</v>
      </c>
      <c r="O106" t="s">
        <v>1638</v>
      </c>
      <c r="R106" s="3" t="s">
        <v>46</v>
      </c>
      <c r="S106" t="s">
        <v>1355</v>
      </c>
    </row>
    <row r="107" spans="1:19" x14ac:dyDescent="0.25">
      <c r="A107" s="7">
        <v>1582</v>
      </c>
      <c r="B107" t="s">
        <v>1639</v>
      </c>
      <c r="C107" t="s">
        <v>1340</v>
      </c>
      <c r="D107">
        <v>364744</v>
      </c>
      <c r="E107">
        <v>363629</v>
      </c>
      <c r="G107" t="s">
        <v>58</v>
      </c>
      <c r="H107" t="s">
        <v>145</v>
      </c>
      <c r="I107" t="s">
        <v>44</v>
      </c>
      <c r="J107" s="13">
        <v>3.166407</v>
      </c>
      <c r="K107" t="s">
        <v>44</v>
      </c>
      <c r="L107" t="s">
        <v>161</v>
      </c>
      <c r="M107" t="s">
        <v>147</v>
      </c>
      <c r="O107" t="s">
        <v>1640</v>
      </c>
      <c r="R107" s="3"/>
      <c r="S107" t="s">
        <v>1641</v>
      </c>
    </row>
    <row r="108" spans="1:19" x14ac:dyDescent="0.25">
      <c r="A108" s="7">
        <v>1627</v>
      </c>
      <c r="B108" t="s">
        <v>1642</v>
      </c>
      <c r="C108" t="s">
        <v>1340</v>
      </c>
      <c r="D108">
        <v>349918</v>
      </c>
      <c r="E108">
        <v>359942</v>
      </c>
      <c r="G108" t="s">
        <v>126</v>
      </c>
      <c r="H108" t="s">
        <v>43</v>
      </c>
      <c r="I108" t="s">
        <v>44</v>
      </c>
      <c r="J108" s="13">
        <v>10.121559</v>
      </c>
      <c r="K108" t="s">
        <v>44</v>
      </c>
      <c r="L108" t="s">
        <v>1121</v>
      </c>
      <c r="M108" t="s">
        <v>1121</v>
      </c>
      <c r="O108" t="s">
        <v>1643</v>
      </c>
      <c r="R108" s="3"/>
      <c r="S108" t="s">
        <v>1342</v>
      </c>
    </row>
    <row r="109" spans="1:19" x14ac:dyDescent="0.25">
      <c r="A109" s="7">
        <v>1664</v>
      </c>
      <c r="B109" t="s">
        <v>1644</v>
      </c>
      <c r="C109" t="s">
        <v>1340</v>
      </c>
      <c r="D109">
        <v>368932</v>
      </c>
      <c r="E109">
        <v>373050</v>
      </c>
      <c r="G109" t="s">
        <v>58</v>
      </c>
      <c r="H109" t="s">
        <v>234</v>
      </c>
      <c r="I109" t="s">
        <v>44</v>
      </c>
      <c r="J109" s="13">
        <v>2.4425309999999998</v>
      </c>
      <c r="K109" t="s">
        <v>235</v>
      </c>
      <c r="L109" t="s">
        <v>236</v>
      </c>
      <c r="O109" t="s">
        <v>1645</v>
      </c>
      <c r="R109" s="3"/>
      <c r="S109" t="s">
        <v>1342</v>
      </c>
    </row>
    <row r="110" spans="1:19" x14ac:dyDescent="0.25">
      <c r="A110" s="7">
        <v>1691</v>
      </c>
      <c r="B110" t="s">
        <v>1646</v>
      </c>
      <c r="C110" t="s">
        <v>1340</v>
      </c>
      <c r="D110">
        <v>362662</v>
      </c>
      <c r="E110">
        <v>374633</v>
      </c>
      <c r="G110" t="s">
        <v>58</v>
      </c>
      <c r="H110" t="s">
        <v>127</v>
      </c>
      <c r="I110" t="s">
        <v>44</v>
      </c>
      <c r="J110" s="13">
        <v>7.1056350000000004</v>
      </c>
      <c r="K110" t="s">
        <v>44</v>
      </c>
      <c r="L110" t="s">
        <v>1629</v>
      </c>
      <c r="O110" t="s">
        <v>1647</v>
      </c>
      <c r="Q110" s="7" t="s">
        <v>46</v>
      </c>
      <c r="R110" s="3" t="s">
        <v>46</v>
      </c>
      <c r="S110" t="s">
        <v>1342</v>
      </c>
    </row>
    <row r="111" spans="1:19" x14ac:dyDescent="0.25">
      <c r="A111" s="7">
        <v>1814</v>
      </c>
      <c r="B111" t="s">
        <v>1648</v>
      </c>
      <c r="C111" t="s">
        <v>1340</v>
      </c>
      <c r="D111">
        <v>348266</v>
      </c>
      <c r="E111">
        <v>366631</v>
      </c>
      <c r="G111" t="s">
        <v>58</v>
      </c>
      <c r="H111" t="s">
        <v>102</v>
      </c>
      <c r="I111" t="s">
        <v>44</v>
      </c>
      <c r="J111" s="13">
        <v>0.55637599999999998</v>
      </c>
      <c r="K111" t="s">
        <v>44</v>
      </c>
      <c r="L111" t="s">
        <v>104</v>
      </c>
      <c r="M111" t="s">
        <v>104</v>
      </c>
      <c r="O111" t="s">
        <v>1649</v>
      </c>
      <c r="R111" s="3" t="s">
        <v>46</v>
      </c>
      <c r="S111" t="s">
        <v>1342</v>
      </c>
    </row>
    <row r="112" spans="1:19" x14ac:dyDescent="0.25">
      <c r="A112" s="7">
        <v>1841</v>
      </c>
      <c r="B112" t="s">
        <v>1650</v>
      </c>
      <c r="C112" t="s">
        <v>1340</v>
      </c>
      <c r="D112">
        <v>368690</v>
      </c>
      <c r="E112">
        <v>373513</v>
      </c>
      <c r="G112" t="s">
        <v>42</v>
      </c>
      <c r="H112" t="s">
        <v>88</v>
      </c>
      <c r="I112" t="s">
        <v>44</v>
      </c>
      <c r="J112" s="13">
        <v>62.989511999999998</v>
      </c>
      <c r="K112" t="s">
        <v>235</v>
      </c>
      <c r="L112" t="s">
        <v>442</v>
      </c>
      <c r="O112" t="s">
        <v>1651</v>
      </c>
      <c r="R112" s="3"/>
      <c r="S112" t="s">
        <v>1652</v>
      </c>
    </row>
    <row r="113" spans="1:19" x14ac:dyDescent="0.25">
      <c r="A113" s="7">
        <v>1907</v>
      </c>
      <c r="B113" t="s">
        <v>1653</v>
      </c>
      <c r="C113" t="s">
        <v>1461</v>
      </c>
      <c r="D113">
        <v>363587</v>
      </c>
      <c r="E113">
        <v>373676</v>
      </c>
      <c r="G113" t="s">
        <v>42</v>
      </c>
      <c r="H113" t="s">
        <v>127</v>
      </c>
      <c r="I113" t="s">
        <v>160</v>
      </c>
      <c r="J113" s="13">
        <v>49.285285000000002</v>
      </c>
      <c r="K113" t="s">
        <v>235</v>
      </c>
      <c r="L113" t="s">
        <v>235</v>
      </c>
      <c r="M113" t="s">
        <v>235</v>
      </c>
      <c r="O113" t="s">
        <v>1654</v>
      </c>
      <c r="R113" s="3"/>
      <c r="S113" t="s">
        <v>1655</v>
      </c>
    </row>
    <row r="114" spans="1:19" x14ac:dyDescent="0.25">
      <c r="A114" s="7">
        <v>1910</v>
      </c>
      <c r="B114" t="s">
        <v>1656</v>
      </c>
      <c r="C114" t="s">
        <v>1340</v>
      </c>
      <c r="D114">
        <v>364451</v>
      </c>
      <c r="E114">
        <v>374245</v>
      </c>
      <c r="F114" t="s">
        <v>1657</v>
      </c>
      <c r="G114" t="s">
        <v>42</v>
      </c>
      <c r="H114" t="s">
        <v>590</v>
      </c>
      <c r="I114" t="s">
        <v>160</v>
      </c>
      <c r="J114" s="13">
        <v>3.0098389999999999</v>
      </c>
      <c r="K114" t="s">
        <v>235</v>
      </c>
      <c r="L114" t="s">
        <v>235</v>
      </c>
      <c r="M114" t="s">
        <v>235</v>
      </c>
      <c r="O114" t="s">
        <v>1658</v>
      </c>
      <c r="R114" s="3"/>
      <c r="S114" t="s">
        <v>1342</v>
      </c>
    </row>
    <row r="115" spans="1:19" x14ac:dyDescent="0.25">
      <c r="A115" s="7">
        <v>2015</v>
      </c>
      <c r="B115" t="s">
        <v>1659</v>
      </c>
      <c r="C115" t="s">
        <v>1340</v>
      </c>
      <c r="D115">
        <v>340348</v>
      </c>
      <c r="E115">
        <v>365877</v>
      </c>
      <c r="G115" t="s">
        <v>42</v>
      </c>
      <c r="H115" t="s">
        <v>830</v>
      </c>
      <c r="I115" t="s">
        <v>160</v>
      </c>
      <c r="J115" s="13">
        <v>1.5682999999999999E-2</v>
      </c>
      <c r="K115" t="s">
        <v>291</v>
      </c>
      <c r="L115" t="s">
        <v>831</v>
      </c>
      <c r="R115" s="3"/>
      <c r="S115" t="s">
        <v>1363</v>
      </c>
    </row>
    <row r="116" spans="1:19" x14ac:dyDescent="0.25">
      <c r="A116" s="7">
        <v>2016</v>
      </c>
      <c r="B116" t="s">
        <v>1660</v>
      </c>
      <c r="C116" t="s">
        <v>1340</v>
      </c>
      <c r="D116">
        <v>340506</v>
      </c>
      <c r="E116">
        <v>366259</v>
      </c>
      <c r="F116" t="s">
        <v>1661</v>
      </c>
      <c r="G116" t="s">
        <v>42</v>
      </c>
      <c r="H116" t="s">
        <v>830</v>
      </c>
      <c r="I116" t="s">
        <v>160</v>
      </c>
      <c r="J116" s="13">
        <v>5.8455E-2</v>
      </c>
      <c r="K116" t="s">
        <v>291</v>
      </c>
      <c r="L116" t="s">
        <v>831</v>
      </c>
      <c r="R116" s="3"/>
      <c r="S116" t="s">
        <v>1363</v>
      </c>
    </row>
    <row r="117" spans="1:19" x14ac:dyDescent="0.25">
      <c r="A117" s="7">
        <v>2017</v>
      </c>
      <c r="B117" t="s">
        <v>1662</v>
      </c>
      <c r="C117" t="s">
        <v>1340</v>
      </c>
      <c r="D117">
        <v>340600</v>
      </c>
      <c r="E117">
        <v>366344</v>
      </c>
      <c r="G117" t="s">
        <v>42</v>
      </c>
      <c r="H117" t="s">
        <v>830</v>
      </c>
      <c r="I117" t="s">
        <v>160</v>
      </c>
      <c r="J117" s="13">
        <v>7.456E-3</v>
      </c>
      <c r="K117" t="s">
        <v>291</v>
      </c>
      <c r="L117" t="s">
        <v>831</v>
      </c>
      <c r="R117" s="3"/>
      <c r="S117" t="s">
        <v>1342</v>
      </c>
    </row>
    <row r="118" spans="1:19" x14ac:dyDescent="0.25">
      <c r="A118" s="7">
        <v>2018</v>
      </c>
      <c r="B118" t="s">
        <v>1663</v>
      </c>
      <c r="C118" t="s">
        <v>1340</v>
      </c>
      <c r="D118">
        <v>340607</v>
      </c>
      <c r="E118">
        <v>365925</v>
      </c>
      <c r="F118" t="s">
        <v>1664</v>
      </c>
      <c r="G118" t="s">
        <v>42</v>
      </c>
      <c r="H118" t="s">
        <v>830</v>
      </c>
      <c r="I118" t="s">
        <v>160</v>
      </c>
      <c r="J118" s="13">
        <v>1.1598000000000001E-2</v>
      </c>
      <c r="K118" t="s">
        <v>291</v>
      </c>
      <c r="L118" t="s">
        <v>831</v>
      </c>
      <c r="R118" s="3"/>
      <c r="S118" t="s">
        <v>1363</v>
      </c>
    </row>
    <row r="119" spans="1:19" x14ac:dyDescent="0.25">
      <c r="A119" s="7">
        <v>2019</v>
      </c>
      <c r="B119" t="s">
        <v>1665</v>
      </c>
      <c r="C119" t="s">
        <v>1340</v>
      </c>
      <c r="D119">
        <v>340727</v>
      </c>
      <c r="E119">
        <v>366100</v>
      </c>
      <c r="G119" t="s">
        <v>42</v>
      </c>
      <c r="H119" t="s">
        <v>830</v>
      </c>
      <c r="I119" t="s">
        <v>160</v>
      </c>
      <c r="J119" s="13">
        <v>0.13811799999999999</v>
      </c>
      <c r="K119" t="s">
        <v>291</v>
      </c>
      <c r="L119" t="s">
        <v>831</v>
      </c>
      <c r="R119" s="3"/>
      <c r="S119" t="s">
        <v>1363</v>
      </c>
    </row>
    <row r="120" spans="1:19" x14ac:dyDescent="0.25">
      <c r="A120" s="7">
        <v>2021</v>
      </c>
      <c r="B120" t="s">
        <v>1666</v>
      </c>
      <c r="C120" t="s">
        <v>1340</v>
      </c>
      <c r="D120">
        <v>340577</v>
      </c>
      <c r="E120">
        <v>366110</v>
      </c>
      <c r="F120" t="s">
        <v>1667</v>
      </c>
      <c r="G120" t="s">
        <v>42</v>
      </c>
      <c r="H120" t="s">
        <v>830</v>
      </c>
      <c r="I120" t="s">
        <v>160</v>
      </c>
      <c r="J120" s="13">
        <v>8.8430000000000002E-3</v>
      </c>
      <c r="K120" t="s">
        <v>291</v>
      </c>
      <c r="L120" t="s">
        <v>831</v>
      </c>
      <c r="R120" s="3"/>
      <c r="S120" t="s">
        <v>1363</v>
      </c>
    </row>
    <row r="121" spans="1:19" x14ac:dyDescent="0.25">
      <c r="A121" s="7">
        <v>2022</v>
      </c>
      <c r="B121" t="s">
        <v>1668</v>
      </c>
      <c r="C121" t="s">
        <v>1340</v>
      </c>
      <c r="D121">
        <v>340884</v>
      </c>
      <c r="E121">
        <v>366800</v>
      </c>
      <c r="F121" t="s">
        <v>1669</v>
      </c>
      <c r="G121" t="s">
        <v>42</v>
      </c>
      <c r="H121" t="s">
        <v>830</v>
      </c>
      <c r="I121" t="s">
        <v>160</v>
      </c>
      <c r="J121" s="13">
        <v>2.2209999999999999E-3</v>
      </c>
      <c r="K121" t="s">
        <v>291</v>
      </c>
      <c r="L121" t="s">
        <v>831</v>
      </c>
      <c r="R121" s="3"/>
      <c r="S121" t="s">
        <v>1363</v>
      </c>
    </row>
    <row r="122" spans="1:19" x14ac:dyDescent="0.25">
      <c r="A122" s="7">
        <v>2023</v>
      </c>
      <c r="B122" t="s">
        <v>1670</v>
      </c>
      <c r="C122" t="s">
        <v>1340</v>
      </c>
      <c r="D122">
        <v>340916</v>
      </c>
      <c r="E122">
        <v>366858</v>
      </c>
      <c r="F122" t="s">
        <v>1671</v>
      </c>
      <c r="G122" t="s">
        <v>42</v>
      </c>
      <c r="H122" t="s">
        <v>830</v>
      </c>
      <c r="I122" t="s">
        <v>160</v>
      </c>
      <c r="J122" s="13">
        <v>1.1322E-2</v>
      </c>
      <c r="K122" t="s">
        <v>291</v>
      </c>
      <c r="L122" t="s">
        <v>831</v>
      </c>
      <c r="R122" s="3"/>
      <c r="S122" t="s">
        <v>1363</v>
      </c>
    </row>
    <row r="123" spans="1:19" x14ac:dyDescent="0.25">
      <c r="A123" s="7">
        <v>2024</v>
      </c>
      <c r="B123" t="s">
        <v>1672</v>
      </c>
      <c r="C123" t="s">
        <v>1340</v>
      </c>
      <c r="D123">
        <v>340491</v>
      </c>
      <c r="E123">
        <v>366494</v>
      </c>
      <c r="F123" t="s">
        <v>1673</v>
      </c>
      <c r="G123" t="s">
        <v>42</v>
      </c>
      <c r="H123" t="s">
        <v>830</v>
      </c>
      <c r="I123" t="s">
        <v>160</v>
      </c>
      <c r="J123" s="13">
        <v>1.6892000000000001E-2</v>
      </c>
      <c r="K123" t="s">
        <v>291</v>
      </c>
      <c r="L123" t="s">
        <v>831</v>
      </c>
      <c r="R123" s="3"/>
      <c r="S123" t="s">
        <v>1363</v>
      </c>
    </row>
    <row r="124" spans="1:19" x14ac:dyDescent="0.25">
      <c r="A124" s="7">
        <v>2028</v>
      </c>
      <c r="B124" t="s">
        <v>1674</v>
      </c>
      <c r="C124" t="s">
        <v>1340</v>
      </c>
      <c r="D124">
        <v>367805</v>
      </c>
      <c r="E124">
        <v>375600</v>
      </c>
      <c r="G124" t="s">
        <v>42</v>
      </c>
      <c r="H124" t="s">
        <v>455</v>
      </c>
      <c r="I124" t="s">
        <v>160</v>
      </c>
      <c r="J124" s="13">
        <v>0.52413100000000001</v>
      </c>
      <c r="K124" t="s">
        <v>235</v>
      </c>
      <c r="L124" t="s">
        <v>468</v>
      </c>
      <c r="N124" t="s">
        <v>492</v>
      </c>
      <c r="R124" s="3"/>
      <c r="S124" t="s">
        <v>1342</v>
      </c>
    </row>
    <row r="125" spans="1:19" x14ac:dyDescent="0.25">
      <c r="A125" s="7">
        <v>2030</v>
      </c>
      <c r="B125" t="s">
        <v>1675</v>
      </c>
      <c r="C125" t="s">
        <v>1340</v>
      </c>
      <c r="D125">
        <v>369439</v>
      </c>
      <c r="E125">
        <v>375156</v>
      </c>
      <c r="F125" t="s">
        <v>1676</v>
      </c>
      <c r="G125" t="s">
        <v>42</v>
      </c>
      <c r="H125" t="s">
        <v>88</v>
      </c>
      <c r="I125" t="s">
        <v>160</v>
      </c>
      <c r="J125" s="13">
        <v>1.2416E-2</v>
      </c>
      <c r="K125" t="s">
        <v>235</v>
      </c>
      <c r="L125" t="s">
        <v>925</v>
      </c>
      <c r="R125" s="3"/>
      <c r="S125" t="s">
        <v>1342</v>
      </c>
    </row>
    <row r="126" spans="1:19" x14ac:dyDescent="0.25">
      <c r="A126" s="7">
        <v>2031</v>
      </c>
      <c r="B126" t="s">
        <v>1677</v>
      </c>
      <c r="C126" t="s">
        <v>1340</v>
      </c>
      <c r="D126">
        <v>341372</v>
      </c>
      <c r="E126">
        <v>369500</v>
      </c>
      <c r="F126" t="s">
        <v>1678</v>
      </c>
      <c r="G126" t="s">
        <v>42</v>
      </c>
      <c r="H126" t="s">
        <v>343</v>
      </c>
      <c r="I126" t="s">
        <v>160</v>
      </c>
      <c r="J126" s="13">
        <v>2.8337999999999999E-2</v>
      </c>
      <c r="K126" t="s">
        <v>291</v>
      </c>
      <c r="L126" t="s">
        <v>344</v>
      </c>
      <c r="M126" t="s">
        <v>345</v>
      </c>
      <c r="R126" s="3"/>
      <c r="S126" t="s">
        <v>1363</v>
      </c>
    </row>
    <row r="127" spans="1:19" x14ac:dyDescent="0.25">
      <c r="A127" s="7">
        <v>2032</v>
      </c>
      <c r="B127" t="s">
        <v>1679</v>
      </c>
      <c r="C127" t="s">
        <v>1340</v>
      </c>
      <c r="D127">
        <v>366266</v>
      </c>
      <c r="E127">
        <v>366396</v>
      </c>
      <c r="G127" t="s">
        <v>42</v>
      </c>
      <c r="H127" t="s">
        <v>180</v>
      </c>
      <c r="I127" t="s">
        <v>160</v>
      </c>
      <c r="J127" s="13">
        <v>4.7679999999999997E-3</v>
      </c>
      <c r="K127" t="s">
        <v>161</v>
      </c>
      <c r="L127" t="s">
        <v>161</v>
      </c>
      <c r="M127" t="s">
        <v>161</v>
      </c>
      <c r="R127" s="3"/>
      <c r="S127" t="s">
        <v>1363</v>
      </c>
    </row>
    <row r="128" spans="1:19" x14ac:dyDescent="0.25">
      <c r="A128" s="7">
        <v>2033</v>
      </c>
      <c r="B128" t="s">
        <v>1680</v>
      </c>
      <c r="C128" t="s">
        <v>1340</v>
      </c>
      <c r="D128">
        <v>336902</v>
      </c>
      <c r="E128">
        <v>377054</v>
      </c>
      <c r="F128" t="s">
        <v>1681</v>
      </c>
      <c r="G128" t="s">
        <v>42</v>
      </c>
      <c r="H128" t="s">
        <v>810</v>
      </c>
      <c r="I128" t="s">
        <v>160</v>
      </c>
      <c r="J128" s="13">
        <v>5.4070000000000003E-3</v>
      </c>
      <c r="K128" t="s">
        <v>371</v>
      </c>
      <c r="L128" t="s">
        <v>647</v>
      </c>
      <c r="R128" s="3"/>
      <c r="S128" t="s">
        <v>1363</v>
      </c>
    </row>
    <row r="129" spans="1:19" x14ac:dyDescent="0.25">
      <c r="A129" s="7">
        <v>2035</v>
      </c>
      <c r="B129" t="s">
        <v>1682</v>
      </c>
      <c r="C129" t="s">
        <v>1340</v>
      </c>
      <c r="D129">
        <v>341220</v>
      </c>
      <c r="E129">
        <v>374460</v>
      </c>
      <c r="F129" t="s">
        <v>1683</v>
      </c>
      <c r="G129" t="s">
        <v>42</v>
      </c>
      <c r="H129" t="s">
        <v>772</v>
      </c>
      <c r="I129" t="s">
        <v>160</v>
      </c>
      <c r="J129" s="13">
        <v>4.7599000000000002E-2</v>
      </c>
      <c r="K129" t="s">
        <v>371</v>
      </c>
      <c r="L129" t="s">
        <v>372</v>
      </c>
      <c r="R129" s="3"/>
      <c r="S129" t="s">
        <v>1363</v>
      </c>
    </row>
    <row r="130" spans="1:19" x14ac:dyDescent="0.25">
      <c r="A130" s="7">
        <v>2036</v>
      </c>
      <c r="B130" t="s">
        <v>1684</v>
      </c>
      <c r="C130" t="s">
        <v>1340</v>
      </c>
      <c r="D130">
        <v>363149</v>
      </c>
      <c r="E130">
        <v>365308</v>
      </c>
      <c r="F130" t="s">
        <v>1685</v>
      </c>
      <c r="G130" t="s">
        <v>42</v>
      </c>
      <c r="H130" t="s">
        <v>151</v>
      </c>
      <c r="I130" t="s">
        <v>160</v>
      </c>
      <c r="J130" s="13">
        <v>0.72029500000000002</v>
      </c>
      <c r="K130" t="s">
        <v>161</v>
      </c>
      <c r="L130" t="s">
        <v>161</v>
      </c>
      <c r="M130" t="s">
        <v>161</v>
      </c>
      <c r="N130" t="s">
        <v>162</v>
      </c>
      <c r="R130" s="3"/>
      <c r="S130" t="s">
        <v>1342</v>
      </c>
    </row>
    <row r="131" spans="1:19" x14ac:dyDescent="0.25">
      <c r="A131" s="7">
        <v>2081</v>
      </c>
      <c r="B131" t="s">
        <v>1686</v>
      </c>
      <c r="C131" t="s">
        <v>1340</v>
      </c>
      <c r="D131">
        <v>346530</v>
      </c>
      <c r="E131">
        <v>374957</v>
      </c>
      <c r="F131" t="s">
        <v>1687</v>
      </c>
      <c r="G131" t="s">
        <v>42</v>
      </c>
      <c r="H131" t="s">
        <v>334</v>
      </c>
      <c r="I131" t="s">
        <v>44</v>
      </c>
      <c r="J131" s="13">
        <v>0.253112</v>
      </c>
      <c r="K131" t="s">
        <v>44</v>
      </c>
      <c r="L131" t="s">
        <v>406</v>
      </c>
      <c r="R131" s="3" t="s">
        <v>46</v>
      </c>
      <c r="S131" t="s">
        <v>1363</v>
      </c>
    </row>
    <row r="132" spans="1:19" x14ac:dyDescent="0.25">
      <c r="A132" s="7">
        <v>2083</v>
      </c>
      <c r="B132" t="s">
        <v>1688</v>
      </c>
      <c r="C132" t="s">
        <v>1461</v>
      </c>
      <c r="D132">
        <v>337007</v>
      </c>
      <c r="E132">
        <v>363618</v>
      </c>
      <c r="F132" t="s">
        <v>1689</v>
      </c>
      <c r="G132" t="s">
        <v>58</v>
      </c>
      <c r="H132" t="s">
        <v>844</v>
      </c>
      <c r="I132" t="s">
        <v>44</v>
      </c>
      <c r="J132" s="13">
        <v>49.620106999999997</v>
      </c>
      <c r="K132" t="s">
        <v>44</v>
      </c>
      <c r="L132" t="s">
        <v>301</v>
      </c>
      <c r="Q132" s="7" t="s">
        <v>46</v>
      </c>
      <c r="R132" s="3" t="s">
        <v>46</v>
      </c>
      <c r="S132" t="s">
        <v>1462</v>
      </c>
    </row>
    <row r="133" spans="1:19" x14ac:dyDescent="0.25">
      <c r="A133" s="7">
        <v>2084</v>
      </c>
      <c r="B133" t="s">
        <v>1690</v>
      </c>
      <c r="C133" t="s">
        <v>1340</v>
      </c>
      <c r="D133">
        <v>361955</v>
      </c>
      <c r="E133">
        <v>376219</v>
      </c>
      <c r="F133" t="s">
        <v>1691</v>
      </c>
      <c r="G133" t="s">
        <v>58</v>
      </c>
      <c r="H133" t="s">
        <v>455</v>
      </c>
      <c r="I133" t="s">
        <v>44</v>
      </c>
      <c r="J133" s="13">
        <v>7.5659999999999998E-3</v>
      </c>
      <c r="K133" t="s">
        <v>44</v>
      </c>
      <c r="L133" t="s">
        <v>1692</v>
      </c>
      <c r="R133" s="3" t="s">
        <v>46</v>
      </c>
      <c r="S133" t="s">
        <v>1363</v>
      </c>
    </row>
    <row r="134" spans="1:19" x14ac:dyDescent="0.25">
      <c r="A134" s="7">
        <v>2092</v>
      </c>
      <c r="B134" t="s">
        <v>1693</v>
      </c>
      <c r="C134" t="s">
        <v>1354</v>
      </c>
      <c r="D134">
        <v>372518</v>
      </c>
      <c r="E134">
        <v>372273</v>
      </c>
      <c r="G134" t="s">
        <v>58</v>
      </c>
      <c r="H134" t="s">
        <v>88</v>
      </c>
      <c r="I134" t="s">
        <v>44</v>
      </c>
      <c r="J134" s="13">
        <v>12.759613999999999</v>
      </c>
      <c r="K134" t="s">
        <v>44</v>
      </c>
      <c r="L134" t="s">
        <v>89</v>
      </c>
      <c r="R134" s="3"/>
      <c r="S134" t="s">
        <v>1355</v>
      </c>
    </row>
    <row r="135" spans="1:19" x14ac:dyDescent="0.25">
      <c r="A135" s="7">
        <v>2095</v>
      </c>
      <c r="B135" t="s">
        <v>1694</v>
      </c>
      <c r="C135" t="s">
        <v>1340</v>
      </c>
      <c r="D135">
        <v>350593</v>
      </c>
      <c r="E135">
        <v>361529</v>
      </c>
      <c r="F135" t="s">
        <v>1695</v>
      </c>
      <c r="G135" t="s">
        <v>42</v>
      </c>
      <c r="H135" t="s">
        <v>43</v>
      </c>
      <c r="I135" t="s">
        <v>44</v>
      </c>
      <c r="J135" s="13">
        <v>4.215E-3</v>
      </c>
      <c r="K135" t="s">
        <v>44</v>
      </c>
      <c r="L135" t="s">
        <v>1696</v>
      </c>
      <c r="M135" t="s">
        <v>995</v>
      </c>
      <c r="R135" s="3"/>
      <c r="S135" t="s">
        <v>1363</v>
      </c>
    </row>
    <row r="136" spans="1:19" x14ac:dyDescent="0.25">
      <c r="A136" s="7">
        <v>2096</v>
      </c>
      <c r="B136" t="s">
        <v>1697</v>
      </c>
      <c r="C136" t="s">
        <v>1354</v>
      </c>
      <c r="D136">
        <v>361130</v>
      </c>
      <c r="E136">
        <v>371324</v>
      </c>
      <c r="F136" t="s">
        <v>1698</v>
      </c>
      <c r="G136" t="s">
        <v>58</v>
      </c>
      <c r="H136" t="s">
        <v>127</v>
      </c>
      <c r="I136" t="s">
        <v>44</v>
      </c>
      <c r="J136" s="13">
        <v>15.213077</v>
      </c>
      <c r="K136" t="s">
        <v>44</v>
      </c>
      <c r="L136" t="s">
        <v>129</v>
      </c>
      <c r="M136" t="s">
        <v>130</v>
      </c>
      <c r="R136" s="3" t="s">
        <v>46</v>
      </c>
      <c r="S136" t="s">
        <v>1355</v>
      </c>
    </row>
    <row r="137" spans="1:19" x14ac:dyDescent="0.25">
      <c r="A137" s="7">
        <v>2098</v>
      </c>
      <c r="B137" t="s">
        <v>1699</v>
      </c>
      <c r="C137" t="s">
        <v>1354</v>
      </c>
      <c r="D137">
        <v>361098</v>
      </c>
      <c r="E137">
        <v>372167</v>
      </c>
      <c r="F137" t="s">
        <v>1698</v>
      </c>
      <c r="G137" t="s">
        <v>58</v>
      </c>
      <c r="H137" t="s">
        <v>127</v>
      </c>
      <c r="I137" t="s">
        <v>44</v>
      </c>
      <c r="J137" s="13">
        <v>9.1845809999999997</v>
      </c>
      <c r="K137" t="s">
        <v>44</v>
      </c>
      <c r="L137" t="s">
        <v>1629</v>
      </c>
      <c r="M137" t="s">
        <v>130</v>
      </c>
      <c r="R137" s="3" t="s">
        <v>46</v>
      </c>
      <c r="S137" t="s">
        <v>1355</v>
      </c>
    </row>
    <row r="138" spans="1:19" x14ac:dyDescent="0.25">
      <c r="A138" s="7">
        <v>2100</v>
      </c>
      <c r="B138" t="s">
        <v>1700</v>
      </c>
      <c r="C138" t="s">
        <v>1340</v>
      </c>
      <c r="D138">
        <v>368593</v>
      </c>
      <c r="E138">
        <v>375293</v>
      </c>
      <c r="F138" t="s">
        <v>1701</v>
      </c>
      <c r="G138" t="s">
        <v>42</v>
      </c>
      <c r="H138" t="s">
        <v>455</v>
      </c>
      <c r="I138" t="s">
        <v>44</v>
      </c>
      <c r="J138" s="13">
        <v>0.94193300000000002</v>
      </c>
      <c r="K138" t="s">
        <v>44</v>
      </c>
      <c r="L138" t="s">
        <v>468</v>
      </c>
      <c r="R138" s="3" t="s">
        <v>46</v>
      </c>
      <c r="S138" t="s">
        <v>1342</v>
      </c>
    </row>
    <row r="139" spans="1:19" x14ac:dyDescent="0.25">
      <c r="A139" s="7">
        <v>2158</v>
      </c>
      <c r="B139" t="s">
        <v>1702</v>
      </c>
      <c r="C139" t="s">
        <v>1340</v>
      </c>
      <c r="D139">
        <v>355392</v>
      </c>
      <c r="E139">
        <v>362565</v>
      </c>
      <c r="F139" t="s">
        <v>1703</v>
      </c>
      <c r="G139" t="s">
        <v>42</v>
      </c>
      <c r="H139" t="s">
        <v>93</v>
      </c>
      <c r="I139" t="s">
        <v>103</v>
      </c>
      <c r="J139" s="13">
        <v>4.4308E-2</v>
      </c>
      <c r="K139" t="s">
        <v>417</v>
      </c>
      <c r="L139" t="s">
        <v>417</v>
      </c>
      <c r="M139" t="s">
        <v>417</v>
      </c>
      <c r="R139" s="3"/>
      <c r="S139" t="s">
        <v>1363</v>
      </c>
    </row>
    <row r="140" spans="1:19" x14ac:dyDescent="0.25">
      <c r="A140" s="7" t="s">
        <v>1704</v>
      </c>
      <c r="B140" t="s">
        <v>1705</v>
      </c>
      <c r="C140" t="s">
        <v>1340</v>
      </c>
      <c r="D140">
        <v>341405</v>
      </c>
      <c r="E140">
        <v>370285</v>
      </c>
      <c r="F140" t="s">
        <v>1706</v>
      </c>
      <c r="G140" t="s">
        <v>42</v>
      </c>
      <c r="H140" t="s">
        <v>352</v>
      </c>
      <c r="I140" t="s">
        <v>44</v>
      </c>
      <c r="J140" s="13">
        <v>4.1840000000000002E-2</v>
      </c>
      <c r="K140" t="s">
        <v>44</v>
      </c>
      <c r="L140" t="s">
        <v>1207</v>
      </c>
      <c r="P140" t="s">
        <v>366</v>
      </c>
      <c r="R140" s="3" t="s">
        <v>46</v>
      </c>
      <c r="S140" t="s">
        <v>1363</v>
      </c>
    </row>
    <row r="141" spans="1:19" x14ac:dyDescent="0.25">
      <c r="A141" s="7" t="s">
        <v>1707</v>
      </c>
      <c r="B141" t="s">
        <v>1708</v>
      </c>
      <c r="C141" t="s">
        <v>1340</v>
      </c>
      <c r="D141">
        <v>346658</v>
      </c>
      <c r="E141">
        <v>374591</v>
      </c>
      <c r="G141" t="s">
        <v>42</v>
      </c>
      <c r="H141" t="s">
        <v>334</v>
      </c>
      <c r="I141" t="s">
        <v>44</v>
      </c>
      <c r="J141" s="13">
        <v>1.8607640000000001</v>
      </c>
      <c r="K141" t="s">
        <v>44</v>
      </c>
      <c r="L141" t="s">
        <v>406</v>
      </c>
      <c r="M141" t="s">
        <v>986</v>
      </c>
      <c r="R141" s="3" t="s">
        <v>46</v>
      </c>
      <c r="S141" t="s">
        <v>1342</v>
      </c>
    </row>
    <row r="142" spans="1:19" x14ac:dyDescent="0.25">
      <c r="A142" s="7" t="s">
        <v>1709</v>
      </c>
      <c r="B142" t="s">
        <v>1710</v>
      </c>
      <c r="C142" t="s">
        <v>1461</v>
      </c>
      <c r="D142">
        <v>350532</v>
      </c>
      <c r="E142">
        <v>378769</v>
      </c>
      <c r="G142" t="s">
        <v>58</v>
      </c>
      <c r="H142" t="s">
        <v>982</v>
      </c>
      <c r="I142" t="s">
        <v>44</v>
      </c>
      <c r="J142" s="13">
        <v>325.25113099999999</v>
      </c>
      <c r="K142" t="s">
        <v>44</v>
      </c>
      <c r="L142" t="s">
        <v>1082</v>
      </c>
      <c r="M142" t="s">
        <v>1082</v>
      </c>
      <c r="Q142" s="7" t="s">
        <v>46</v>
      </c>
      <c r="R142" s="3" t="s">
        <v>46</v>
      </c>
      <c r="S142" t="s">
        <v>1462</v>
      </c>
    </row>
  </sheetData>
  <autoFilter ref="B1:S142" xr:uid="{A51F0689-51F6-4A2C-AA74-5A022206E384}"/>
  <conditionalFormatting sqref="R1">
    <cfRule type="cellIs" dxfId="1" priority="2" operator="between">
      <formula>0.00001</formula>
      <formula>10</formula>
    </cfRule>
  </conditionalFormatting>
  <conditionalFormatting sqref="R6">
    <cfRule type="cellIs" dxfId="0" priority="1" operator="between">
      <formula>0.00001</formula>
      <formula>10</formula>
    </cfRule>
  </conditionalFormatting>
  <pageMargins left="0.7" right="0.7" top="0.75" bottom="0.75" header="0.3" footer="0.3"/>
  <ignoredErrors>
    <ignoredError sqref="A2:A1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6A251A875B5B4490FA1DF97AA2B585" ma:contentTypeVersion="18" ma:contentTypeDescription="Create a new document." ma:contentTypeScope="" ma:versionID="b3ba262f702a3e64b05f092d6fa4dcf1">
  <xsd:schema xmlns:xsd="http://www.w3.org/2001/XMLSchema" xmlns:xs="http://www.w3.org/2001/XMLSchema" xmlns:p="http://schemas.microsoft.com/office/2006/metadata/properties" xmlns:ns2="08135965-8b6e-4e13-8015-4eb4fe441bf5" xmlns:ns3="5e545650-0c62-4ba5-9dbc-e4ba9e8199de" targetNamespace="http://schemas.microsoft.com/office/2006/metadata/properties" ma:root="true" ma:fieldsID="bb0ba626b7e07791a18137374249e708" ns2:_="" ns3:_="">
    <xsd:import namespace="08135965-8b6e-4e13-8015-4eb4fe441bf5"/>
    <xsd:import namespace="5e545650-0c62-4ba5-9dbc-e4ba9e8199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135965-8b6e-4e13-8015-4eb4fe441b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6432d0-4bfe-4c20-819f-e19b455ae604}" ma:internalName="TaxCatchAll" ma:showField="CatchAllData" ma:web="08135965-8b6e-4e13-8015-4eb4fe441b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545650-0c62-4ba5-9dbc-e4ba9e819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e747cd8-6e57-412c-9809-521c3dc7da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545650-0c62-4ba5-9dbc-e4ba9e8199de">
      <Terms xmlns="http://schemas.microsoft.com/office/infopath/2007/PartnerControls"/>
    </lcf76f155ced4ddcb4097134ff3c332f>
    <TaxCatchAll xmlns="08135965-8b6e-4e13-8015-4eb4fe441bf5" xsi:nil="true"/>
  </documentManagement>
</p:properties>
</file>

<file path=customXml/itemProps1.xml><?xml version="1.0" encoding="utf-8"?>
<ds:datastoreItem xmlns:ds="http://schemas.openxmlformats.org/officeDocument/2006/customXml" ds:itemID="{6199F3B6-5C09-4CF2-ACB8-6F73E01843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135965-8b6e-4e13-8015-4eb4fe441bf5"/>
    <ds:schemaRef ds:uri="5e545650-0c62-4ba5-9dbc-e4ba9e8199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81737A-8ED2-4BF4-AA12-FDEDA8A139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21A8CC-4F20-4121-AE5D-243C45E376E2}">
  <ds:schemaRefs>
    <ds:schemaRef ds:uri="http://schemas.microsoft.com/office/2006/metadata/properties"/>
    <ds:schemaRef ds:uri="http://schemas.microsoft.com/office/infopath/2007/PartnerControls"/>
    <ds:schemaRef ds:uri="5e545650-0c62-4ba5-9dbc-e4ba9e8199de"/>
    <ds:schemaRef ds:uri="08135965-8b6e-4e13-8015-4eb4fe441b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LAA EMP MIX</vt:lpstr>
      <vt:lpstr>Green Belt EMP MIX</vt:lpstr>
      <vt:lpstr>Other uses</vt:lpstr>
      <vt:lpstr>LAA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JENNINGS, Lyndsay</dc:creator>
  <cp:keywords/>
  <dc:description/>
  <cp:lastModifiedBy>FLETCHER, Beth</cp:lastModifiedBy>
  <cp:revision/>
  <dcterms:created xsi:type="dcterms:W3CDTF">2025-01-08T16:59:39Z</dcterms:created>
  <dcterms:modified xsi:type="dcterms:W3CDTF">2025-01-09T11:24:49Z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0x0101005D6A251A875B5B4490FA1DF97AA2B585</vt:lpwstr>
  </property>
  <property fmtid="{D5CDD505-2E9C-101B-9397-08002B2CF9AE}" pid="3" name="MediaServiceImageTags">
    <vt:lpwstr/>
  </property>
</Properties>
</file>